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C:\Users\graha\Documents\Graham Docs 2022\u3a Beacon and IT systems\Verify\"/>
    </mc:Choice>
  </mc:AlternateContent>
  <xr:revisionPtr revIDLastSave="0" documentId="13_ncr:1_{FF0BB335-5F5C-4A0E-B490-B98910ACED1E}" xr6:coauthVersionLast="47" xr6:coauthVersionMax="47" xr10:uidLastSave="{00000000-0000-0000-0000-000000000000}"/>
  <bookViews>
    <workbookView xWindow="-19490" yWindow="-21710" windowWidth="38620" windowHeight="21100" xr2:uid="{00000000-000D-0000-FFFF-FFFF00000000}"/>
  </bookViews>
  <sheets>
    <sheet name="U3A_Details" sheetId="9" r:id="rId1"/>
    <sheet name="members" sheetId="2" r:id="rId2"/>
    <sheet name="venues" sheetId="4" r:id="rId3"/>
    <sheet name="groups" sheetId="3" r:id="rId4"/>
    <sheet name="finance" sheetId="8" r:id="rId5"/>
  </sheets>
  <definedNames>
    <definedName name="_xlnm._FilterDatabase" localSheetId="1" hidden="1">members!$X$2:$X$752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9" l="1"/>
  <c r="C39" i="9" l="1"/>
  <c r="C40" i="9"/>
  <c r="C38" i="9"/>
  <c r="H48" i="9"/>
  <c r="H47" i="9"/>
  <c r="H46" i="9"/>
  <c r="H45" i="9"/>
  <c r="H44" i="9"/>
  <c r="H43" i="9"/>
  <c r="H42" i="9"/>
  <c r="H41" i="9"/>
  <c r="H40" i="9"/>
  <c r="H39" i="9"/>
  <c r="H38" i="9"/>
  <c r="H37" i="9"/>
  <c r="H34" i="9"/>
  <c r="H33" i="9"/>
  <c r="H32" i="9"/>
  <c r="H31" i="9"/>
  <c r="H30" i="9"/>
  <c r="H29" i="9"/>
  <c r="H28" i="9"/>
  <c r="H27" i="9"/>
  <c r="D6" i="9" l="1"/>
  <c r="D5" i="9"/>
  <c r="D4" i="9"/>
  <c r="D3" i="9"/>
  <c r="B60" i="9"/>
  <c r="H3" i="9"/>
  <c r="I3" i="9" s="1"/>
  <c r="C58" i="9" l="1"/>
  <c r="C57" i="9"/>
  <c r="C56" i="9"/>
  <c r="C55" i="9"/>
  <c r="C54" i="9"/>
  <c r="C53" i="9"/>
  <c r="C52" i="9"/>
  <c r="C51" i="9"/>
  <c r="C48" i="9"/>
  <c r="C47" i="9"/>
  <c r="C46" i="9"/>
  <c r="C45" i="9"/>
  <c r="C44" i="9"/>
  <c r="C43" i="9"/>
  <c r="C42" i="9"/>
  <c r="C41" i="9"/>
  <c r="C37" i="9"/>
  <c r="C10" i="9"/>
  <c r="C9" i="9"/>
  <c r="H21" i="9"/>
  <c r="H20" i="9"/>
  <c r="C20" i="9" s="1"/>
  <c r="H19" i="9"/>
  <c r="C19" i="9" s="1"/>
  <c r="H18" i="9"/>
  <c r="C18" i="9" s="1"/>
  <c r="H17" i="9"/>
  <c r="C17" i="9" s="1"/>
  <c r="C8" i="9"/>
  <c r="C7" i="9"/>
  <c r="B69" i="9"/>
  <c r="B66" i="9"/>
  <c r="B67" i="9"/>
  <c r="B68" i="9"/>
  <c r="H16" i="9"/>
  <c r="H15" i="9"/>
  <c r="H14" i="9"/>
  <c r="H13" i="9"/>
  <c r="C13" i="9" s="1"/>
  <c r="H12" i="9"/>
  <c r="C12" i="9" s="1"/>
  <c r="H11" i="9"/>
  <c r="C11" i="9" s="1"/>
  <c r="H6" i="9"/>
  <c r="I6" i="9" s="1"/>
  <c r="C6" i="9" s="1"/>
  <c r="H5" i="9"/>
  <c r="H4" i="9"/>
  <c r="I4" i="9" s="1"/>
  <c r="C4" i="9" s="1"/>
  <c r="C3" i="9"/>
  <c r="G58" i="9"/>
  <c r="AH1" i="2" s="1"/>
  <c r="G57" i="9"/>
  <c r="AG1" i="2" s="1"/>
  <c r="G56" i="9"/>
  <c r="AF1" i="2" s="1"/>
  <c r="G55" i="9"/>
  <c r="AE1" i="2" s="1"/>
  <c r="G54" i="9"/>
  <c r="AD1" i="2" s="1"/>
  <c r="G53" i="9"/>
  <c r="AC1" i="2" s="1"/>
  <c r="G52" i="9"/>
  <c r="AB1" i="2" s="1"/>
  <c r="G51" i="9"/>
  <c r="AA1" i="2" s="1"/>
  <c r="C23" i="9"/>
  <c r="C22" i="9"/>
  <c r="C21" i="9"/>
  <c r="C16" i="9"/>
  <c r="C15" i="9"/>
  <c r="C14" i="9"/>
  <c r="B63" i="9" l="1"/>
  <c r="I5" i="9"/>
  <c r="C5" i="9" s="1"/>
  <c r="B65" i="9"/>
  <c r="B62" i="9"/>
  <c r="C61" i="9" s="1"/>
  <c r="C60" i="9" l="1"/>
  <c r="B6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Shipley</author>
    <author>Stephen</author>
  </authors>
  <commentList>
    <comment ref="A7" authorId="0" shapeId="0" xr:uid="{00000000-0006-0000-0000-000001000000}">
      <text>
        <r>
          <rPr>
            <b/>
            <sz val="9"/>
            <color indexed="81"/>
            <rFont val="Tahoma"/>
            <family val="2"/>
          </rPr>
          <t>Stephen Shipley:</t>
        </r>
        <r>
          <rPr>
            <sz val="9"/>
            <color indexed="81"/>
            <rFont val="Tahoma"/>
            <family val="2"/>
          </rPr>
          <t xml:space="preserve">
Value in the range "01" to "12"</t>
        </r>
      </text>
    </comment>
    <comment ref="A8" authorId="0" shapeId="0" xr:uid="{00000000-0006-0000-0000-000002000000}">
      <text>
        <r>
          <rPr>
            <b/>
            <sz val="9"/>
            <color indexed="81"/>
            <rFont val="Tahoma"/>
            <family val="2"/>
          </rPr>
          <t>Stephen Shipley:</t>
        </r>
        <r>
          <rPr>
            <sz val="9"/>
            <color indexed="81"/>
            <rFont val="Tahoma"/>
            <family val="2"/>
          </rPr>
          <t xml:space="preserve">
Value in the range "01" to "12".</t>
        </r>
      </text>
    </comment>
    <comment ref="A9" authorId="1" shapeId="0" xr:uid="{00000000-0006-0000-0000-000003000000}">
      <text>
        <r>
          <rPr>
            <b/>
            <sz val="9"/>
            <color indexed="81"/>
            <rFont val="Tahoma"/>
            <family val="2"/>
          </rPr>
          <t>Stephen:</t>
        </r>
        <r>
          <rPr>
            <sz val="9"/>
            <color indexed="81"/>
            <rFont val="Tahoma"/>
            <family val="2"/>
          </rPr>
          <t xml:space="preserve">
The name of the person who will be the admin of YOUR Beacon "site".</t>
        </r>
      </text>
    </comment>
    <comment ref="A10" authorId="1" shapeId="0" xr:uid="{00000000-0006-0000-0000-000004000000}">
      <text>
        <r>
          <rPr>
            <b/>
            <sz val="9"/>
            <color indexed="81"/>
            <rFont val="Tahoma"/>
            <family val="2"/>
          </rPr>
          <t>Stephen:</t>
        </r>
        <r>
          <rPr>
            <sz val="9"/>
            <color indexed="81"/>
            <rFont val="Tahoma"/>
            <family val="2"/>
          </rPr>
          <t xml:space="preserve">
The email address of the person who will be the admin of YOUR Beacon "site".</t>
        </r>
      </text>
    </comment>
    <comment ref="A11" authorId="0" shapeId="0" xr:uid="{00000000-0006-0000-0000-000005000000}">
      <text>
        <r>
          <rPr>
            <b/>
            <sz val="9"/>
            <color indexed="81"/>
            <rFont val="Tahoma"/>
            <family val="2"/>
          </rPr>
          <t>Stephen Shipley:</t>
        </r>
        <r>
          <rPr>
            <sz val="9"/>
            <color indexed="81"/>
            <rFont val="Tahoma"/>
            <family val="2"/>
          </rPr>
          <t xml:space="preserve">
There are spaces for six different values of memclass. If you have values not listed here, then add them in the blank spaces. If you still need more, overwrite any standard values which you don't use.
If you still need more, contact your supporter or migrator.</t>
        </r>
      </text>
    </comment>
    <comment ref="A12" authorId="0" shapeId="0" xr:uid="{00000000-0006-0000-0000-000006000000}">
      <text>
        <r>
          <rPr>
            <b/>
            <sz val="9"/>
            <color indexed="81"/>
            <rFont val="Tahoma"/>
            <family val="2"/>
          </rPr>
          <t>Stephen Shipley:</t>
        </r>
        <r>
          <rPr>
            <sz val="9"/>
            <color indexed="81"/>
            <rFont val="Tahoma"/>
            <family val="2"/>
          </rPr>
          <t xml:space="preserve">
There are spaces for six different values of memclass. If you have values not listed here, then add them in the blank spaces. If you still need more, overwrite any standard values which you don't use.
If you still need more, contact your supporter or migrator.</t>
        </r>
      </text>
    </comment>
    <comment ref="A13" authorId="0" shapeId="0" xr:uid="{00000000-0006-0000-0000-000007000000}">
      <text>
        <r>
          <rPr>
            <b/>
            <sz val="9"/>
            <color indexed="81"/>
            <rFont val="Tahoma"/>
            <family val="2"/>
          </rPr>
          <t>Stephen Shipley:</t>
        </r>
        <r>
          <rPr>
            <sz val="9"/>
            <color indexed="81"/>
            <rFont val="Tahoma"/>
            <family val="2"/>
          </rPr>
          <t xml:space="preserve">
There are spaces for six different values of memclass. If you have values not listed here, then add them in the blank spaces. If you still need more, overwrite any standard values which you don't use.
If you still need more, contact your supporter or migrator.</t>
        </r>
      </text>
    </comment>
    <comment ref="A14" authorId="0" shapeId="0" xr:uid="{00000000-0006-0000-0000-000008000000}">
      <text>
        <r>
          <rPr>
            <b/>
            <sz val="9"/>
            <color indexed="81"/>
            <rFont val="Tahoma"/>
            <family val="2"/>
          </rPr>
          <t>Stephen Shipley:</t>
        </r>
        <r>
          <rPr>
            <sz val="9"/>
            <color indexed="81"/>
            <rFont val="Tahoma"/>
            <family val="2"/>
          </rPr>
          <t xml:space="preserve">
There are spaces for six different values of memclass. If you have values not listed here, then add them in the blank spaces. If you still need more, overwrite any standard values which you don't use.
If you still need more, contact your supporter or migrator.</t>
        </r>
      </text>
    </comment>
    <comment ref="A15" authorId="0" shapeId="0" xr:uid="{00000000-0006-0000-0000-000009000000}">
      <text>
        <r>
          <rPr>
            <b/>
            <sz val="9"/>
            <color indexed="81"/>
            <rFont val="Tahoma"/>
            <family val="2"/>
          </rPr>
          <t>Stephen Shipley:</t>
        </r>
        <r>
          <rPr>
            <sz val="9"/>
            <color indexed="81"/>
            <rFont val="Tahoma"/>
            <family val="2"/>
          </rPr>
          <t xml:space="preserve">
There are spaces for six different values of memclass. If you have values not listed here, then add them in the blank spaces. If you still need more, overwrite any standard values which you don't use.
If you still need more, contact your supporter or migrator.</t>
        </r>
      </text>
    </comment>
    <comment ref="A16" authorId="0" shapeId="0" xr:uid="{00000000-0006-0000-0000-00000A000000}">
      <text>
        <r>
          <rPr>
            <b/>
            <sz val="9"/>
            <color indexed="81"/>
            <rFont val="Tahoma"/>
            <family val="2"/>
          </rPr>
          <t>Stephen Shipley:</t>
        </r>
        <r>
          <rPr>
            <sz val="9"/>
            <color indexed="81"/>
            <rFont val="Tahoma"/>
            <family val="2"/>
          </rPr>
          <t xml:space="preserve">
There are spaces for six different values of memclass. If you have values not listed here, then add them in the blank spaces. If you still need more, overwrite any standard values which you don't use.
If you still need more, contact your supporter or migrator.</t>
        </r>
      </text>
    </comment>
    <comment ref="A17" authorId="0" shapeId="0" xr:uid="{00000000-0006-0000-0000-00000B000000}">
      <text>
        <r>
          <rPr>
            <b/>
            <sz val="9"/>
            <color indexed="81"/>
            <rFont val="Tahoma"/>
            <family val="2"/>
          </rPr>
          <t>Stephen Shipley:</t>
        </r>
        <r>
          <rPr>
            <sz val="9"/>
            <color indexed="81"/>
            <rFont val="Tahoma"/>
            <family val="2"/>
          </rPr>
          <t xml:space="preserve">
Five rows are made availbale for different values of the status field. If you need more, either use the blank space or overwrite values which you don't use.
If you still need any more rows, please contact your supporter or migrator.
</t>
        </r>
      </text>
    </comment>
    <comment ref="A18" authorId="0" shapeId="0" xr:uid="{00000000-0006-0000-0000-00000C000000}">
      <text>
        <r>
          <rPr>
            <b/>
            <sz val="9"/>
            <color indexed="81"/>
            <rFont val="Tahoma"/>
            <family val="2"/>
          </rPr>
          <t>Stephen Shipley:</t>
        </r>
        <r>
          <rPr>
            <sz val="9"/>
            <color indexed="81"/>
            <rFont val="Tahoma"/>
            <family val="2"/>
          </rPr>
          <t xml:space="preserve">
Five rows are made availbale for different values of the status field. If you need more, either use the blank space or overwrite values which you don't use.
If you still need any more rows, please contact your supporter or migrator.
</t>
        </r>
      </text>
    </comment>
    <comment ref="A19" authorId="0" shapeId="0" xr:uid="{00000000-0006-0000-0000-00000D000000}">
      <text>
        <r>
          <rPr>
            <b/>
            <sz val="9"/>
            <color indexed="81"/>
            <rFont val="Tahoma"/>
            <family val="2"/>
          </rPr>
          <t>Stephen Shipley:</t>
        </r>
        <r>
          <rPr>
            <sz val="9"/>
            <color indexed="81"/>
            <rFont val="Tahoma"/>
            <family val="2"/>
          </rPr>
          <t xml:space="preserve">
Five rows are made availbale for different values of the status field. If you need more, either use the blank space or overwrite values which you don't use.
If you still need any more rows, please contact your supporter or migrator.
</t>
        </r>
      </text>
    </comment>
    <comment ref="A20" authorId="0" shapeId="0" xr:uid="{00000000-0006-0000-0000-00000E000000}">
      <text>
        <r>
          <rPr>
            <b/>
            <sz val="9"/>
            <color indexed="81"/>
            <rFont val="Tahoma"/>
            <family val="2"/>
          </rPr>
          <t>Stephen Shipley:</t>
        </r>
        <r>
          <rPr>
            <sz val="9"/>
            <color indexed="81"/>
            <rFont val="Tahoma"/>
            <family val="2"/>
          </rPr>
          <t xml:space="preserve">
Five rows are made availbale for different values of the status field. If you need more, either use the blank space or overwrite values which you don't use.
If you still need any more rows, please contact your supporter or migrator.
</t>
        </r>
      </text>
    </comment>
    <comment ref="A21" authorId="0" shapeId="0" xr:uid="{00000000-0006-0000-0000-00000F000000}">
      <text>
        <r>
          <rPr>
            <b/>
            <sz val="9"/>
            <color indexed="81"/>
            <rFont val="Tahoma"/>
            <family val="2"/>
          </rPr>
          <t>Stephen Shipley:</t>
        </r>
        <r>
          <rPr>
            <sz val="9"/>
            <color indexed="81"/>
            <rFont val="Tahoma"/>
            <family val="2"/>
          </rPr>
          <t xml:space="preserve">
Five rows are made availbale for different values of the status field. If you need more, either use the blank space or overwrite values which you don't use.
If you still need any more rows, please contact your supporter or migrator.
</t>
        </r>
      </text>
    </comment>
    <comment ref="A22" authorId="0" shapeId="0" xr:uid="{00000000-0006-0000-0000-000010000000}">
      <text>
        <r>
          <rPr>
            <b/>
            <sz val="9"/>
            <color indexed="81"/>
            <rFont val="Tahoma"/>
            <family val="2"/>
          </rPr>
          <t>Stephen Shipley:</t>
        </r>
        <r>
          <rPr>
            <sz val="9"/>
            <color indexed="81"/>
            <rFont val="Tahoma"/>
            <family val="2"/>
          </rPr>
          <t xml:space="preserve">
Enter this even if you are not uploading group data now.</t>
        </r>
      </text>
    </comment>
    <comment ref="A23" authorId="0" shapeId="0" xr:uid="{00000000-0006-0000-0000-000011000000}">
      <text>
        <r>
          <rPr>
            <b/>
            <sz val="9"/>
            <color indexed="81"/>
            <rFont val="Tahoma"/>
            <family val="2"/>
          </rPr>
          <t>Stephen Shipley:</t>
        </r>
        <r>
          <rPr>
            <sz val="9"/>
            <color indexed="81"/>
            <rFont val="Tahoma"/>
            <family val="2"/>
          </rPr>
          <t xml:space="preserve">
Enter this even if you are not uploading group data now.</t>
        </r>
      </text>
    </comment>
    <comment ref="A26" authorId="1" shapeId="0" xr:uid="{00000000-0006-0000-0000-000012000000}">
      <text>
        <r>
          <rPr>
            <b/>
            <sz val="9"/>
            <color indexed="81"/>
            <rFont val="Tahoma"/>
            <family val="2"/>
          </rPr>
          <t>Stephen:</t>
        </r>
        <r>
          <rPr>
            <sz val="9"/>
            <color indexed="81"/>
            <rFont val="Tahoma"/>
            <family val="2"/>
          </rPr>
          <t xml:space="preserve">
If your groups are divided into Faculties, you enter the names of the Faculties here. If you are not loading group data you can still name your Faculties now if you wish to do so. 
You can always edit Faculty data later when your "site" is LIVE.
If you are loading group data which refers to Faculties you MUST name them here.</t>
        </r>
      </text>
    </comment>
    <comment ref="A37" authorId="0" shapeId="0" xr:uid="{00000000-0006-0000-0000-000013000000}">
      <text>
        <r>
          <rPr>
            <b/>
            <sz val="9"/>
            <color indexed="81"/>
            <rFont val="Tahoma"/>
            <family val="2"/>
          </rPr>
          <t>Stephen Shipley:</t>
        </r>
        <r>
          <rPr>
            <sz val="9"/>
            <color indexed="81"/>
            <rFont val="Tahoma"/>
            <family val="2"/>
          </rPr>
          <t xml:space="preserve">
INTERNAL name (e.g. Main, Groups etc) - NOT sort code and account number. 
If you need to add more accounts, let us know.
</t>
        </r>
      </text>
    </comment>
    <comment ref="A38" authorId="0" shapeId="0" xr:uid="{00000000-0006-0000-0000-000014000000}">
      <text>
        <r>
          <rPr>
            <b/>
            <sz val="9"/>
            <color indexed="81"/>
            <rFont val="Tahoma"/>
            <family val="2"/>
          </rPr>
          <t>Stephen Shipley:</t>
        </r>
        <r>
          <rPr>
            <sz val="9"/>
            <color indexed="81"/>
            <rFont val="Tahoma"/>
            <family val="2"/>
          </rPr>
          <t xml:space="preserve">
INTERNAL name (e.g. Main, Groups etc) - NOT sort code and account number. 
If you need to add more accounts, let us know.
</t>
        </r>
      </text>
    </comment>
    <comment ref="A39" authorId="0" shapeId="0" xr:uid="{00000000-0006-0000-0000-000015000000}">
      <text>
        <r>
          <rPr>
            <b/>
            <sz val="9"/>
            <color indexed="81"/>
            <rFont val="Tahoma"/>
            <family val="2"/>
          </rPr>
          <t>Stephen Shipley:</t>
        </r>
        <r>
          <rPr>
            <sz val="9"/>
            <color indexed="81"/>
            <rFont val="Tahoma"/>
            <family val="2"/>
          </rPr>
          <t xml:space="preserve">
INTERNAL name (e.g. Main, Groups etc) - NOT sort code and account number. 
If you need to add more accounts, let us know.
</t>
        </r>
      </text>
    </comment>
    <comment ref="A40" authorId="0" shapeId="0" xr:uid="{00000000-0006-0000-0000-000016000000}">
      <text>
        <r>
          <rPr>
            <b/>
            <sz val="9"/>
            <color indexed="81"/>
            <rFont val="Tahoma"/>
            <family val="2"/>
          </rPr>
          <t>Stephen Shipley:</t>
        </r>
        <r>
          <rPr>
            <sz val="9"/>
            <color indexed="81"/>
            <rFont val="Tahoma"/>
            <family val="2"/>
          </rPr>
          <t xml:space="preserve">
INTERNAL name (e.g. Main, Groups etc) - NOT sort code and account number. 
If you need to add more accounts, let us know.
</t>
        </r>
      </text>
    </comment>
    <comment ref="A41" authorId="0" shapeId="0" xr:uid="{00000000-0006-0000-0000-000017000000}">
      <text>
        <r>
          <rPr>
            <b/>
            <sz val="9"/>
            <color indexed="81"/>
            <rFont val="Tahoma"/>
            <family val="2"/>
          </rPr>
          <t>Stephen Shipley:</t>
        </r>
        <r>
          <rPr>
            <sz val="9"/>
            <color indexed="81"/>
            <rFont val="Tahoma"/>
            <family val="2"/>
          </rPr>
          <t xml:space="preserve">
Financial categories 1 and 2 are pre-defined. You may add more. If you need more blank rows than you see here, let us know.</t>
        </r>
      </text>
    </comment>
    <comment ref="A42" authorId="0" shapeId="0" xr:uid="{00000000-0006-0000-0000-000018000000}">
      <text>
        <r>
          <rPr>
            <b/>
            <sz val="9"/>
            <color indexed="81"/>
            <rFont val="Tahoma"/>
            <family val="2"/>
          </rPr>
          <t>Stephen Shipley:</t>
        </r>
        <r>
          <rPr>
            <sz val="9"/>
            <color indexed="81"/>
            <rFont val="Tahoma"/>
            <family val="2"/>
          </rPr>
          <t xml:space="preserve">
Financial categories 1 and 2 are pre-defined. You may add more. If you need more blank rows than you see here, let us know.</t>
        </r>
      </text>
    </comment>
    <comment ref="A43" authorId="0" shapeId="0" xr:uid="{00000000-0006-0000-0000-000019000000}">
      <text>
        <r>
          <rPr>
            <b/>
            <sz val="9"/>
            <color indexed="81"/>
            <rFont val="Tahoma"/>
            <family val="2"/>
          </rPr>
          <t>Stephen Shipley:</t>
        </r>
        <r>
          <rPr>
            <sz val="9"/>
            <color indexed="81"/>
            <rFont val="Tahoma"/>
            <family val="2"/>
          </rPr>
          <t xml:space="preserve">
Financial categories 1 and 2 are pre-defined. You may add more. If you need more blank rows than you see here, let us know.</t>
        </r>
      </text>
    </comment>
    <comment ref="A44" authorId="0" shapeId="0" xr:uid="{00000000-0006-0000-0000-00001A000000}">
      <text>
        <r>
          <rPr>
            <b/>
            <sz val="9"/>
            <color indexed="81"/>
            <rFont val="Tahoma"/>
            <family val="2"/>
          </rPr>
          <t>Stephen Shipley:</t>
        </r>
        <r>
          <rPr>
            <sz val="9"/>
            <color indexed="81"/>
            <rFont val="Tahoma"/>
            <family val="2"/>
          </rPr>
          <t xml:space="preserve">
Financial categories 1 and 2 are pre-defined. You may add more. If you need more blank rows than you see here, let us know.</t>
        </r>
      </text>
    </comment>
    <comment ref="A45" authorId="0" shapeId="0" xr:uid="{00000000-0006-0000-0000-00001B000000}">
      <text>
        <r>
          <rPr>
            <b/>
            <sz val="9"/>
            <color indexed="81"/>
            <rFont val="Tahoma"/>
            <family val="2"/>
          </rPr>
          <t>Stephen Shipley:</t>
        </r>
        <r>
          <rPr>
            <sz val="9"/>
            <color indexed="81"/>
            <rFont val="Tahoma"/>
            <family val="2"/>
          </rPr>
          <t xml:space="preserve">
Financial categories 1 and 2 are pre-defined. You may add more. If you need more blank rows than you see here, let us know.</t>
        </r>
      </text>
    </comment>
    <comment ref="A46" authorId="0" shapeId="0" xr:uid="{00000000-0006-0000-0000-00001C000000}">
      <text>
        <r>
          <rPr>
            <b/>
            <sz val="9"/>
            <color indexed="81"/>
            <rFont val="Tahoma"/>
            <family val="2"/>
          </rPr>
          <t>Stephen Shipley:</t>
        </r>
        <r>
          <rPr>
            <sz val="9"/>
            <color indexed="81"/>
            <rFont val="Tahoma"/>
            <family val="2"/>
          </rPr>
          <t xml:space="preserve">
Financial categories 1 and 2 are pre-defined. You may add more. If you need more blank rows than you see here, let us know.</t>
        </r>
      </text>
    </comment>
    <comment ref="A47" authorId="0" shapeId="0" xr:uid="{00000000-0006-0000-0000-00001D000000}">
      <text>
        <r>
          <rPr>
            <b/>
            <sz val="9"/>
            <color indexed="81"/>
            <rFont val="Tahoma"/>
            <family val="2"/>
          </rPr>
          <t>Stephen Shipley:</t>
        </r>
        <r>
          <rPr>
            <sz val="9"/>
            <color indexed="81"/>
            <rFont val="Tahoma"/>
            <family val="2"/>
          </rPr>
          <t xml:space="preserve">
Financial categories 1 and 2 are pre-defined. You may add more. If you need more blank rows than you see here, let us know.</t>
        </r>
      </text>
    </comment>
    <comment ref="A48" authorId="0" shapeId="0" xr:uid="{00000000-0006-0000-0000-00001E000000}">
      <text>
        <r>
          <rPr>
            <b/>
            <sz val="9"/>
            <color indexed="81"/>
            <rFont val="Tahoma"/>
            <family val="2"/>
          </rPr>
          <t>Stephen Shipley:</t>
        </r>
        <r>
          <rPr>
            <sz val="9"/>
            <color indexed="81"/>
            <rFont val="Tahoma"/>
            <family val="2"/>
          </rPr>
          <t xml:space="preserve">
Financial categories 1 and 2 are pre-defined. You may add more. If you need more blank rows than you see here, let us know.</t>
        </r>
      </text>
    </comment>
    <comment ref="A51" authorId="0" shapeId="0" xr:uid="{00000000-0006-0000-0000-00001F000000}">
      <text>
        <r>
          <rPr>
            <b/>
            <sz val="9"/>
            <color indexed="81"/>
            <rFont val="Tahoma"/>
            <family val="2"/>
          </rPr>
          <t>Stephen Shipley:</t>
        </r>
        <r>
          <rPr>
            <sz val="9"/>
            <color indexed="81"/>
            <rFont val="Tahoma"/>
            <family val="2"/>
          </rPr>
          <t xml:space="preserve">
If you need to use custom fields, name them here and copy your data into the relevant column in the members sheet. 
Enter here the "plain" name of the custom field e.g. transport. For each field which you define here you will find a column in the members sheet header e.g. custom-transport ready to receive your data.
Remember that you CANNOT SELECT on the basis of a custom field. You may wish to consider using the info field, perhaps in conjunction with a poll (which you can SELECT on).</t>
        </r>
      </text>
    </comment>
    <comment ref="A52" authorId="0" shapeId="0" xr:uid="{00000000-0006-0000-0000-000020000000}">
      <text>
        <r>
          <rPr>
            <b/>
            <sz val="9"/>
            <color indexed="81"/>
            <rFont val="Tahoma"/>
            <family val="2"/>
          </rPr>
          <t>Stephen Shipley:</t>
        </r>
        <r>
          <rPr>
            <sz val="9"/>
            <color indexed="81"/>
            <rFont val="Tahoma"/>
            <family val="2"/>
          </rPr>
          <t xml:space="preserve">
If you need to use custom fields, name them here and copy your data into the relevant column in the members sheet. 
Enter here the "plain" name of the custom field e.g. transport. For each field which you define here you will find a column in the members sheet header e.g. custom-transport ready to receive your data.
Remember that you CANNOT SELECT on the basis of a custom field. You may wish to consider using the info field, perhaps in conjunction with a poll (which you can SELECT on).</t>
        </r>
      </text>
    </comment>
    <comment ref="A53" authorId="0" shapeId="0" xr:uid="{00000000-0006-0000-0000-000021000000}">
      <text>
        <r>
          <rPr>
            <b/>
            <sz val="9"/>
            <color indexed="81"/>
            <rFont val="Tahoma"/>
            <family val="2"/>
          </rPr>
          <t>Stephen Shipley:</t>
        </r>
        <r>
          <rPr>
            <sz val="9"/>
            <color indexed="81"/>
            <rFont val="Tahoma"/>
            <family val="2"/>
          </rPr>
          <t xml:space="preserve">
If you need to use custom fields, name them here and copy your data into the relevant column in the members sheet. 
Enter here the "plain" name of the custom field e.g. transport. For each field which you define here you will find a column in the members sheet header e.g. custom-transport ready to receive your data.
Remember that you CANNOT SELECT on the basis of a custom field. You may wish to consider using the info field, perhaps in conjunction with a poll (which you can SELECT on).</t>
        </r>
      </text>
    </comment>
    <comment ref="A54" authorId="0" shapeId="0" xr:uid="{00000000-0006-0000-0000-000022000000}">
      <text>
        <r>
          <rPr>
            <b/>
            <sz val="9"/>
            <color indexed="81"/>
            <rFont val="Tahoma"/>
            <family val="2"/>
          </rPr>
          <t>Stephen Shipley:</t>
        </r>
        <r>
          <rPr>
            <sz val="9"/>
            <color indexed="81"/>
            <rFont val="Tahoma"/>
            <family val="2"/>
          </rPr>
          <t xml:space="preserve">
If you need to use custom fields, name them here and copy your data into the relevant column in the members sheet. 
Enter here the "plain" name of the custom field e.g. transport. For each field which you define here you will find a column in the members sheet header e.g. custom-transport ready to receive your data.
Remember that you CANNOT SELECT on the basis of a custom field. You may wish to consider using the info field, perhaps in conjunction with a poll (which you can SELECT on).</t>
        </r>
      </text>
    </comment>
    <comment ref="A55" authorId="0" shapeId="0" xr:uid="{00000000-0006-0000-0000-000023000000}">
      <text>
        <r>
          <rPr>
            <b/>
            <sz val="9"/>
            <color indexed="81"/>
            <rFont val="Tahoma"/>
            <family val="2"/>
          </rPr>
          <t>Stephen Shipley:</t>
        </r>
        <r>
          <rPr>
            <sz val="9"/>
            <color indexed="81"/>
            <rFont val="Tahoma"/>
            <family val="2"/>
          </rPr>
          <t xml:space="preserve">
DO NOT set up polls here unless you already have data ready to upload. Enter 1 to set the poll TRUE for this member, otherwise leave it blank.
You can create as many polls as you like after your site is LIVE. If they are for a temporary purpose (e.g. event related) you can delete them when you have finished with them.</t>
        </r>
      </text>
    </comment>
    <comment ref="A56" authorId="0" shapeId="0" xr:uid="{00000000-0006-0000-0000-000024000000}">
      <text>
        <r>
          <rPr>
            <b/>
            <sz val="9"/>
            <color indexed="81"/>
            <rFont val="Tahoma"/>
            <family val="2"/>
          </rPr>
          <t>Stephen Shipley:</t>
        </r>
        <r>
          <rPr>
            <sz val="9"/>
            <color indexed="81"/>
            <rFont val="Tahoma"/>
            <family val="2"/>
          </rPr>
          <t xml:space="preserve">
DO NOT set up polls here unless you already have data ready to upload. Enter 1 to set the poll TRUE for this member, otherwise leave it blank.
You can create as many polls as you like after your site is LIVE. If they are for a temporary purpose (e.g. event related) you can delete them when you have finished with them.</t>
        </r>
      </text>
    </comment>
    <comment ref="A57" authorId="0" shapeId="0" xr:uid="{00000000-0006-0000-0000-000025000000}">
      <text>
        <r>
          <rPr>
            <b/>
            <sz val="9"/>
            <color indexed="81"/>
            <rFont val="Tahoma"/>
            <family val="2"/>
          </rPr>
          <t>Stephen Shipley:</t>
        </r>
        <r>
          <rPr>
            <sz val="9"/>
            <color indexed="81"/>
            <rFont val="Tahoma"/>
            <family val="2"/>
          </rPr>
          <t xml:space="preserve">
DO NOT set up polls here unless you already have data ready to upload. Enter 1 to set the poll TRUE for this member, otherwise leave it blank.
You can create as many polls as you like after your site is LIVE. If they are for a temporary purpose (e.g. event related) you can delete them when you have finished with them.</t>
        </r>
      </text>
    </comment>
    <comment ref="A58" authorId="0" shapeId="0" xr:uid="{00000000-0006-0000-0000-000026000000}">
      <text>
        <r>
          <rPr>
            <b/>
            <sz val="9"/>
            <color indexed="81"/>
            <rFont val="Tahoma"/>
            <family val="2"/>
          </rPr>
          <t>Stephen Shipley:</t>
        </r>
        <r>
          <rPr>
            <sz val="9"/>
            <color indexed="81"/>
            <rFont val="Tahoma"/>
            <family val="2"/>
          </rPr>
          <t xml:space="preserve">
DO NOT set up polls here unless you already have data ready to upload. Enter 1 to set the poll TRUE for this member, otherwise leave it blank.
You can create as many polls as you like after your site is LIVE. If they are for a temporary purpose (e.g. event related) you can delete them when you have finished with them.</t>
        </r>
      </text>
    </comment>
    <comment ref="A60" authorId="0" shapeId="0" xr:uid="{00000000-0006-0000-0000-000027000000}">
      <text>
        <r>
          <rPr>
            <b/>
            <sz val="9"/>
            <color indexed="81"/>
            <rFont val="Tahoma"/>
            <family val="2"/>
          </rPr>
          <t>Stephen Shipley:</t>
        </r>
        <r>
          <rPr>
            <sz val="9"/>
            <color indexed="81"/>
            <rFont val="Tahoma"/>
            <family val="2"/>
          </rPr>
          <t xml:space="preserve">
Beacon will normally allocate the next available number to the next member. If you wish this to be a higher number, enter your preferred number here. From that point on new members will be allocated the next free number.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Stephen Shipley</author>
    <author>Stephen</author>
  </authors>
  <commentList>
    <comment ref="A1" authorId="0" shapeId="0" xr:uid="{00000000-0006-0000-0100-000001000000}">
      <text>
        <r>
          <rPr>
            <b/>
            <sz val="9"/>
            <color indexed="81"/>
            <rFont val="Tahoma"/>
            <family val="2"/>
          </rPr>
          <t>Stephen Shipley:</t>
        </r>
        <r>
          <rPr>
            <sz val="9"/>
            <color indexed="81"/>
            <rFont val="Tahoma"/>
            <family val="2"/>
          </rPr>
          <t xml:space="preserve">
unique integer</t>
        </r>
      </text>
    </comment>
    <comment ref="B1" authorId="0" shapeId="0" xr:uid="{00000000-0006-0000-0100-000002000000}">
      <text>
        <r>
          <rPr>
            <b/>
            <sz val="9"/>
            <color indexed="81"/>
            <rFont val="Tahoma"/>
            <family val="2"/>
          </rPr>
          <t>Stephen Shipley:</t>
        </r>
        <r>
          <rPr>
            <sz val="9"/>
            <color indexed="81"/>
            <rFont val="Tahoma"/>
            <family val="2"/>
          </rPr>
          <t xml:space="preserve">
unique integer - must cross-reference partner's mem_no and all address details must match.</t>
        </r>
      </text>
    </comment>
    <comment ref="C1" authorId="0" shapeId="0" xr:uid="{00000000-0006-0000-0100-000003000000}">
      <text>
        <r>
          <rPr>
            <b/>
            <sz val="9"/>
            <color indexed="81"/>
            <rFont val="Tahoma"/>
            <family val="2"/>
          </rPr>
          <t>Stephen Shipley:</t>
        </r>
        <r>
          <rPr>
            <sz val="9"/>
            <color indexed="81"/>
            <rFont val="Tahoma"/>
            <family val="2"/>
          </rPr>
          <t xml:space="preserve">
max 5 chars</t>
        </r>
      </text>
    </comment>
    <comment ref="D1" authorId="0" shapeId="0" xr:uid="{00000000-0006-0000-0100-000004000000}">
      <text>
        <r>
          <rPr>
            <b/>
            <sz val="9"/>
            <color indexed="81"/>
            <rFont val="Tahoma"/>
            <family val="2"/>
          </rPr>
          <t>Stephen Shipley:</t>
        </r>
        <r>
          <rPr>
            <sz val="9"/>
            <color indexed="81"/>
            <rFont val="Tahoma"/>
            <family val="2"/>
          </rPr>
          <t xml:space="preserve">
max 25 chars</t>
        </r>
      </text>
    </comment>
    <comment ref="E1" authorId="0" shapeId="0" xr:uid="{00000000-0006-0000-0100-000005000000}">
      <text>
        <r>
          <rPr>
            <b/>
            <sz val="9"/>
            <color indexed="81"/>
            <rFont val="Tahoma"/>
            <family val="2"/>
          </rPr>
          <t>Stephen Shipley:</t>
        </r>
        <r>
          <rPr>
            <sz val="9"/>
            <color indexed="81"/>
            <rFont val="Tahoma"/>
            <family val="2"/>
          </rPr>
          <t xml:space="preserve">
max 25 chars</t>
        </r>
      </text>
    </comment>
    <comment ref="F1" authorId="0" shapeId="0" xr:uid="{00000000-0006-0000-0100-000006000000}">
      <text>
        <r>
          <rPr>
            <b/>
            <sz val="9"/>
            <color indexed="81"/>
            <rFont val="Tahoma"/>
            <family val="2"/>
          </rPr>
          <t>Stephen Shipley:</t>
        </r>
        <r>
          <rPr>
            <sz val="9"/>
            <color indexed="81"/>
            <rFont val="Tahoma"/>
            <family val="2"/>
          </rPr>
          <t xml:space="preserve">
max 5 chars. A-Z only. No full stops etc.</t>
        </r>
      </text>
    </comment>
    <comment ref="G1" authorId="0" shapeId="0" xr:uid="{00000000-0006-0000-0100-000007000000}">
      <text>
        <r>
          <rPr>
            <b/>
            <sz val="9"/>
            <color indexed="81"/>
            <rFont val="Tahoma"/>
            <family val="2"/>
          </rPr>
          <t>Stephen Shipley:</t>
        </r>
        <r>
          <rPr>
            <sz val="9"/>
            <color indexed="81"/>
            <rFont val="Tahoma"/>
            <family val="2"/>
          </rPr>
          <t xml:space="preserve">
max 5 chars. A-Z only. No full stops etc.</t>
        </r>
      </text>
    </comment>
    <comment ref="H1" authorId="0" shapeId="0" xr:uid="{00000000-0006-0000-0100-000008000000}">
      <text>
        <r>
          <rPr>
            <b/>
            <sz val="9"/>
            <color indexed="81"/>
            <rFont val="Tahoma"/>
            <family val="2"/>
          </rPr>
          <t>Stephen Shipley:</t>
        </r>
        <r>
          <rPr>
            <sz val="9"/>
            <color indexed="81"/>
            <rFont val="Tahoma"/>
            <family val="2"/>
          </rPr>
          <t xml:space="preserve">
max 15 chars</t>
        </r>
      </text>
    </comment>
    <comment ref="I1" authorId="0" shapeId="0" xr:uid="{00000000-0006-0000-0100-00000A000000}">
      <text>
        <r>
          <rPr>
            <b/>
            <sz val="9"/>
            <color indexed="81"/>
            <rFont val="Tahoma"/>
            <family val="2"/>
          </rPr>
          <t>Stephen Shipley:</t>
        </r>
        <r>
          <rPr>
            <sz val="9"/>
            <color indexed="81"/>
            <rFont val="Tahoma"/>
            <family val="2"/>
          </rPr>
          <t xml:space="preserve">
max 25 chars. Must exist in list in U3A Details. </t>
        </r>
      </text>
    </comment>
    <comment ref="J1" authorId="0" shapeId="0" xr:uid="{00000000-0006-0000-0100-00000B000000}">
      <text>
        <r>
          <rPr>
            <b/>
            <sz val="9"/>
            <color indexed="81"/>
            <rFont val="Tahoma"/>
            <family val="2"/>
          </rPr>
          <t>Stephen Shipley:</t>
        </r>
        <r>
          <rPr>
            <sz val="9"/>
            <color indexed="81"/>
            <rFont val="Tahoma"/>
            <family val="2"/>
          </rPr>
          <t xml:space="preserve">
max 25 chars. Must exist in the list in U3A Details. </t>
        </r>
      </text>
    </comment>
    <comment ref="K1" authorId="0" shapeId="0" xr:uid="{00000000-0006-0000-0100-00000C000000}">
      <text>
        <r>
          <rPr>
            <b/>
            <sz val="9"/>
            <color indexed="81"/>
            <rFont val="Tahoma"/>
            <family val="2"/>
          </rPr>
          <t>Stephen Shipley:</t>
        </r>
        <r>
          <rPr>
            <sz val="9"/>
            <color indexed="81"/>
            <rFont val="Tahoma"/>
            <family val="2"/>
          </rPr>
          <t xml:space="preserve">
max 25 chars</t>
        </r>
      </text>
    </comment>
    <comment ref="L1" authorId="0" shapeId="0" xr:uid="{00000000-0006-0000-0100-00000D000000}">
      <text>
        <r>
          <rPr>
            <b/>
            <sz val="9"/>
            <color indexed="81"/>
            <rFont val="Tahoma"/>
            <family val="2"/>
          </rPr>
          <t>Stephen Shipley:</t>
        </r>
        <r>
          <rPr>
            <sz val="9"/>
            <color indexed="81"/>
            <rFont val="Tahoma"/>
            <family val="2"/>
          </rPr>
          <t xml:space="preserve">
max 30 chars</t>
        </r>
      </text>
    </comment>
    <comment ref="M1" authorId="0" shapeId="0" xr:uid="{00000000-0006-0000-0100-00000E000000}">
      <text>
        <r>
          <rPr>
            <b/>
            <sz val="9"/>
            <color indexed="81"/>
            <rFont val="Tahoma"/>
            <family val="2"/>
          </rPr>
          <t>Stephen Shipley:</t>
        </r>
        <r>
          <rPr>
            <sz val="9"/>
            <color indexed="81"/>
            <rFont val="Tahoma"/>
            <family val="2"/>
          </rPr>
          <t xml:space="preserve">
max 30 chars</t>
        </r>
      </text>
    </comment>
    <comment ref="N1" authorId="0" shapeId="0" xr:uid="{00000000-0006-0000-0100-00000F000000}">
      <text>
        <r>
          <rPr>
            <b/>
            <sz val="9"/>
            <color indexed="81"/>
            <rFont val="Tahoma"/>
            <family val="2"/>
          </rPr>
          <t>Stephen Shipley:</t>
        </r>
        <r>
          <rPr>
            <sz val="9"/>
            <color indexed="81"/>
            <rFont val="Tahoma"/>
            <family val="2"/>
          </rPr>
          <t xml:space="preserve">
max 30 chars</t>
        </r>
      </text>
    </comment>
    <comment ref="O1" authorId="0" shapeId="0" xr:uid="{00000000-0006-0000-0100-000010000000}">
      <text>
        <r>
          <rPr>
            <b/>
            <sz val="9"/>
            <color indexed="81"/>
            <rFont val="Tahoma"/>
            <family val="2"/>
          </rPr>
          <t>Stephen Shipley:</t>
        </r>
        <r>
          <rPr>
            <sz val="9"/>
            <color indexed="81"/>
            <rFont val="Tahoma"/>
            <family val="2"/>
          </rPr>
          <t xml:space="preserve">
max 25 chars</t>
        </r>
      </text>
    </comment>
    <comment ref="P1" authorId="0" shapeId="0" xr:uid="{00000000-0006-0000-0100-000011000000}">
      <text>
        <r>
          <rPr>
            <b/>
            <sz val="9"/>
            <color indexed="81"/>
            <rFont val="Tahoma"/>
            <family val="2"/>
          </rPr>
          <t>Stephen Shipley:</t>
        </r>
        <r>
          <rPr>
            <sz val="9"/>
            <color indexed="81"/>
            <rFont val="Tahoma"/>
            <family val="2"/>
          </rPr>
          <t xml:space="preserve">
max 25 chars</t>
        </r>
      </text>
    </comment>
    <comment ref="Q1" authorId="0" shapeId="0" xr:uid="{00000000-0006-0000-0100-000012000000}">
      <text>
        <r>
          <rPr>
            <b/>
            <sz val="9"/>
            <color indexed="81"/>
            <rFont val="Tahoma"/>
            <family val="2"/>
          </rPr>
          <t>Stephen Shipley:</t>
        </r>
        <r>
          <rPr>
            <sz val="9"/>
            <color indexed="81"/>
            <rFont val="Tahoma"/>
            <family val="2"/>
          </rPr>
          <t xml:space="preserve">
special format - only capitals and digits:
one or two letters
one or two digits
single space
one digit
two letters
e.g.
W1 1AA
TA29 3BV</t>
        </r>
      </text>
    </comment>
    <comment ref="R1" authorId="0" shapeId="0" xr:uid="{00000000-0006-0000-0100-000013000000}">
      <text>
        <r>
          <rPr>
            <b/>
            <sz val="9"/>
            <color indexed="81"/>
            <rFont val="Tahoma"/>
            <family val="2"/>
          </rPr>
          <t>Stephen Shipley:</t>
        </r>
        <r>
          <rPr>
            <sz val="9"/>
            <color indexed="81"/>
            <rFont val="Tahoma"/>
            <family val="2"/>
          </rPr>
          <t xml:space="preserve">
only digits and spaces. No brackets or + signs</t>
        </r>
      </text>
    </comment>
    <comment ref="S1" authorId="0" shapeId="0" xr:uid="{00000000-0006-0000-0100-000014000000}">
      <text>
        <r>
          <rPr>
            <b/>
            <sz val="9"/>
            <color indexed="81"/>
            <rFont val="Tahoma"/>
            <family val="2"/>
          </rPr>
          <t>Stephen Shipley:</t>
        </r>
        <r>
          <rPr>
            <sz val="9"/>
            <color indexed="81"/>
            <rFont val="Tahoma"/>
            <family val="2"/>
          </rPr>
          <t xml:space="preserve">
only digits and spaces. No brackets or + signs</t>
        </r>
      </text>
    </comment>
    <comment ref="T1" authorId="0" shapeId="0" xr:uid="{00000000-0006-0000-0100-000015000000}">
      <text>
        <r>
          <rPr>
            <b/>
            <sz val="9"/>
            <color indexed="81"/>
            <rFont val="Tahoma"/>
            <family val="2"/>
          </rPr>
          <t>Stephen Shipley:</t>
        </r>
        <r>
          <rPr>
            <sz val="9"/>
            <color indexed="81"/>
            <rFont val="Tahoma"/>
            <family val="2"/>
          </rPr>
          <t xml:space="preserve">
usually only letters and digits with A SINGLE "@". Also full stops - not commas!</t>
        </r>
      </text>
    </comment>
    <comment ref="U1" authorId="0" shapeId="0" xr:uid="{00000000-0006-0000-0100-000016000000}">
      <text>
        <r>
          <rPr>
            <b/>
            <sz val="9"/>
            <color indexed="81"/>
            <rFont val="Tahoma"/>
            <family val="2"/>
          </rPr>
          <t>Stephen Shipley:</t>
        </r>
        <r>
          <rPr>
            <sz val="9"/>
            <color indexed="81"/>
            <rFont val="Tahoma"/>
            <family val="2"/>
          </rPr>
          <t xml:space="preserve">
All Beacon dates are a TEXT string in the format:
DD/MM/YYYY</t>
        </r>
      </text>
    </comment>
    <comment ref="V1" authorId="0" shapeId="0" xr:uid="{00000000-0006-0000-0100-000017000000}">
      <text>
        <r>
          <rPr>
            <b/>
            <sz val="9"/>
            <color indexed="81"/>
            <rFont val="Tahoma"/>
            <family val="2"/>
          </rPr>
          <t>Stephen Shipley:</t>
        </r>
        <r>
          <rPr>
            <sz val="9"/>
            <color indexed="81"/>
            <rFont val="Tahoma"/>
            <family val="2"/>
          </rPr>
          <t xml:space="preserve">
255 characters</t>
        </r>
      </text>
    </comment>
    <comment ref="W1" authorId="0" shapeId="0" xr:uid="{00000000-0006-0000-0100-000018000000}">
      <text>
        <r>
          <rPr>
            <b/>
            <sz val="9"/>
            <color indexed="81"/>
            <rFont val="Tahoma"/>
            <family val="2"/>
          </rPr>
          <t>Stephen Shipley:</t>
        </r>
        <r>
          <rPr>
            <sz val="9"/>
            <color indexed="81"/>
            <rFont val="Tahoma"/>
            <family val="2"/>
          </rPr>
          <t xml:space="preserve">
max 25 chars (avoid "&amp; District")</t>
        </r>
      </text>
    </comment>
    <comment ref="X1" authorId="0" shapeId="0" xr:uid="{00000000-0006-0000-0100-000019000000}">
      <text>
        <r>
          <rPr>
            <b/>
            <sz val="9"/>
            <color indexed="81"/>
            <rFont val="Tahoma"/>
            <family val="2"/>
          </rPr>
          <t>Stephen Shipley:</t>
        </r>
        <r>
          <rPr>
            <sz val="9"/>
            <color indexed="81"/>
            <rFont val="Tahoma"/>
            <family val="2"/>
          </rPr>
          <t xml:space="preserve">
pretty much as long as you like</t>
        </r>
      </text>
    </comment>
    <comment ref="Y1" authorId="0" shapeId="0" xr:uid="{00000000-0006-0000-0100-00001A000000}">
      <text>
        <r>
          <rPr>
            <b/>
            <sz val="9"/>
            <color indexed="81"/>
            <rFont val="Tahoma"/>
            <family val="2"/>
          </rPr>
          <t>Stephen Shipley:</t>
        </r>
        <r>
          <rPr>
            <sz val="9"/>
            <color indexed="81"/>
            <rFont val="Tahoma"/>
            <family val="2"/>
          </rPr>
          <t xml:space="preserve">
All Beacon dates are a TEXT string in the format:
DD/MM/YYYY</t>
        </r>
      </text>
    </comment>
    <comment ref="Z1" authorId="0" shapeId="0" xr:uid="{00000000-0006-0000-0100-00001B000000}">
      <text>
        <r>
          <rPr>
            <b/>
            <sz val="9"/>
            <color indexed="81"/>
            <rFont val="Tahoma"/>
            <family val="2"/>
          </rPr>
          <t>Stephen Shipley:</t>
        </r>
        <r>
          <rPr>
            <sz val="9"/>
            <color indexed="81"/>
            <rFont val="Tahoma"/>
            <family val="2"/>
          </rPr>
          <t xml:space="preserve">
All Beacon dates are a TEXT string in the format:
DD/MM/YYYY</t>
        </r>
      </text>
    </comment>
    <comment ref="AA1" authorId="1" shapeId="0" xr:uid="{00000000-0006-0000-0100-00001C000000}">
      <text>
        <r>
          <rPr>
            <b/>
            <sz val="9"/>
            <color indexed="81"/>
            <rFont val="Tahoma"/>
            <family val="2"/>
          </rPr>
          <t>Stephen:</t>
        </r>
        <r>
          <rPr>
            <sz val="9"/>
            <color indexed="81"/>
            <rFont val="Tahoma"/>
            <family val="2"/>
          </rPr>
          <t xml:space="preserve">
Declare these in the U3A_Details sheet.</t>
        </r>
      </text>
    </comment>
    <comment ref="AB1" authorId="1" shapeId="0" xr:uid="{00000000-0006-0000-0100-00001D000000}">
      <text>
        <r>
          <rPr>
            <b/>
            <sz val="9"/>
            <color indexed="81"/>
            <rFont val="Tahoma"/>
            <family val="2"/>
          </rPr>
          <t>Stephen:</t>
        </r>
        <r>
          <rPr>
            <sz val="9"/>
            <color indexed="81"/>
            <rFont val="Tahoma"/>
            <family val="2"/>
          </rPr>
          <t xml:space="preserve">
Declare these in the U3A_Details sheet.</t>
        </r>
      </text>
    </comment>
    <comment ref="AC1" authorId="1" shapeId="0" xr:uid="{00000000-0006-0000-0100-00001E000000}">
      <text>
        <r>
          <rPr>
            <b/>
            <sz val="9"/>
            <color indexed="81"/>
            <rFont val="Tahoma"/>
            <family val="2"/>
          </rPr>
          <t>Stephen:</t>
        </r>
        <r>
          <rPr>
            <sz val="9"/>
            <color indexed="81"/>
            <rFont val="Tahoma"/>
            <family val="2"/>
          </rPr>
          <t xml:space="preserve">
Declare these in the U3A_Details sheet.</t>
        </r>
      </text>
    </comment>
    <comment ref="AD1" authorId="1" shapeId="0" xr:uid="{00000000-0006-0000-0100-00001F000000}">
      <text>
        <r>
          <rPr>
            <b/>
            <sz val="9"/>
            <color indexed="81"/>
            <rFont val="Tahoma"/>
            <family val="2"/>
          </rPr>
          <t>Stephen:</t>
        </r>
        <r>
          <rPr>
            <sz val="9"/>
            <color indexed="81"/>
            <rFont val="Tahoma"/>
            <family val="2"/>
          </rPr>
          <t xml:space="preserve">
Declare these in the U3A_Details sheet.</t>
        </r>
      </text>
    </comment>
    <comment ref="AE1" authorId="1" shapeId="0" xr:uid="{00000000-0006-0000-0100-000020000000}">
      <text>
        <r>
          <rPr>
            <b/>
            <sz val="9"/>
            <color indexed="81"/>
            <rFont val="Tahoma"/>
            <family val="2"/>
          </rPr>
          <t>Stephen:</t>
        </r>
        <r>
          <rPr>
            <sz val="9"/>
            <color indexed="81"/>
            <rFont val="Tahoma"/>
            <family val="2"/>
          </rPr>
          <t xml:space="preserve">
You must declare these in the U3A_Details sheet. 
For members to whom the poll applies, enter a "1". Do not set up Polls here unless you already have data - set them up when you are LIVE on Beacon.</t>
        </r>
      </text>
    </comment>
    <comment ref="AF1" authorId="1" shapeId="0" xr:uid="{00000000-0006-0000-0100-000021000000}">
      <text>
        <r>
          <rPr>
            <b/>
            <sz val="9"/>
            <color indexed="81"/>
            <rFont val="Tahoma"/>
            <family val="2"/>
          </rPr>
          <t>Stephen:</t>
        </r>
        <r>
          <rPr>
            <sz val="9"/>
            <color indexed="81"/>
            <rFont val="Tahoma"/>
            <family val="2"/>
          </rPr>
          <t xml:space="preserve">
You must declare these in the U3A_Details sheet. 
For members to whom the poll applies, enter a "1". Do not set up Polls here unless you already have data - set them up when you are LIVE on Beacon.</t>
        </r>
      </text>
    </comment>
    <comment ref="AG1" authorId="1" shapeId="0" xr:uid="{00000000-0006-0000-0100-000022000000}">
      <text>
        <r>
          <rPr>
            <b/>
            <sz val="9"/>
            <color indexed="81"/>
            <rFont val="Tahoma"/>
            <family val="2"/>
          </rPr>
          <t>Stephen:</t>
        </r>
        <r>
          <rPr>
            <sz val="9"/>
            <color indexed="81"/>
            <rFont val="Tahoma"/>
            <family val="2"/>
          </rPr>
          <t xml:space="preserve">
You must declare these in the U3A_Details sheet. 
For members to whom the poll applies, enter a "1". Do not set up Polls here unless you already have data - set them up when you are LIVE on Beacon.</t>
        </r>
      </text>
    </comment>
    <comment ref="AH1" authorId="1" shapeId="0" xr:uid="{00000000-0006-0000-0100-000023000000}">
      <text>
        <r>
          <rPr>
            <b/>
            <sz val="9"/>
            <color indexed="81"/>
            <rFont val="Tahoma"/>
            <family val="2"/>
          </rPr>
          <t>Stephen:</t>
        </r>
        <r>
          <rPr>
            <sz val="9"/>
            <color indexed="81"/>
            <rFont val="Tahoma"/>
            <family val="2"/>
          </rPr>
          <t xml:space="preserve">
You must declare these in the U3A_Details sheet. 
For members to whom the poll applies, enter a "1". Do not set up Polls here unless you already have data - set them up when you are LIVE on Beacon.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author>
    <author>Stephen Shipley</author>
  </authors>
  <commentList>
    <comment ref="A1" authorId="0" shapeId="0" xr:uid="{00000000-0006-0000-0200-000001000000}">
      <text>
        <r>
          <rPr>
            <sz val="9"/>
            <color indexed="81"/>
            <rFont val="Tahoma"/>
            <family val="2"/>
          </rPr>
          <t>Max 50 chars.
Venue Name must be unique.</t>
        </r>
      </text>
    </comment>
    <comment ref="B1" authorId="0" shapeId="0" xr:uid="{00000000-0006-0000-0200-000002000000}">
      <text>
        <r>
          <rPr>
            <sz val="9"/>
            <color indexed="81"/>
            <rFont val="Tahoma"/>
            <family val="2"/>
          </rPr>
          <t>Not including post code. Max 50 chars</t>
        </r>
      </text>
    </comment>
    <comment ref="C1" authorId="1" shapeId="0" xr:uid="{00000000-0006-0000-0200-000003000000}">
      <text>
        <r>
          <rPr>
            <sz val="9"/>
            <color indexed="81"/>
            <rFont val="Tahoma"/>
            <family val="2"/>
          </rPr>
          <t>special format - only capitals and digits:
one or two letters
one or two digits
single space
one digit
two letters
e.g.
W1 1AA
TA29 3BV</t>
        </r>
      </text>
    </comment>
    <comment ref="D1" authorId="1" shapeId="0" xr:uid="{00000000-0006-0000-0200-000004000000}">
      <text>
        <r>
          <rPr>
            <sz val="9"/>
            <color indexed="81"/>
            <rFont val="Tahoma"/>
            <family val="2"/>
          </rPr>
          <t>only digits and spaces. No brackets or + signs</t>
        </r>
      </text>
    </comment>
    <comment ref="E1" authorId="0" shapeId="0" xr:uid="{00000000-0006-0000-0200-000005000000}">
      <text>
        <r>
          <rPr>
            <sz val="9"/>
            <color indexed="81"/>
            <rFont val="Tahoma"/>
            <family val="2"/>
          </rPr>
          <t>Max 50 chars</t>
        </r>
      </text>
    </comment>
    <comment ref="F1" authorId="1" shapeId="0" xr:uid="{00000000-0006-0000-0200-000006000000}">
      <text>
        <r>
          <rPr>
            <sz val="9"/>
            <color indexed="81"/>
            <rFont val="Tahoma"/>
            <family val="2"/>
          </rPr>
          <t>Usually only letters and digits with a SINGLE "@".
Also full stops - not commas!</t>
        </r>
      </text>
    </comment>
    <comment ref="G1" authorId="0" shapeId="0" xr:uid="{00000000-0006-0000-0200-000007000000}">
      <text>
        <r>
          <rPr>
            <sz val="9"/>
            <color indexed="81"/>
            <rFont val="Tahoma"/>
            <family val="2"/>
          </rPr>
          <t>Max 50 chars</t>
        </r>
      </text>
    </comment>
    <comment ref="H1" authorId="1" shapeId="0" xr:uid="{00000000-0006-0000-0200-000008000000}">
      <text>
        <r>
          <rPr>
            <sz val="9"/>
            <color indexed="81"/>
            <rFont val="Tahoma"/>
            <family val="2"/>
          </rPr>
          <t>Text.</t>
        </r>
      </text>
    </comment>
    <comment ref="I1" authorId="0" shapeId="0" xr:uid="{00000000-0006-0000-0200-000009000000}">
      <text>
        <r>
          <rPr>
            <sz val="9"/>
            <color indexed="81"/>
            <rFont val="Tahoma"/>
            <family val="2"/>
          </rPr>
          <t>Enter “1” if it is a private address</t>
        </r>
      </text>
    </comment>
    <comment ref="J1" authorId="0" shapeId="0" xr:uid="{00000000-0006-0000-0200-00000A000000}">
      <text>
        <r>
          <rPr>
            <sz val="9"/>
            <color indexed="81"/>
            <rFont val="Tahoma"/>
            <family val="2"/>
          </rPr>
          <t>Enter “1” if it is an accessible venue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author>
    <author>Stephen Shipley</author>
  </authors>
  <commentList>
    <comment ref="A1" authorId="0" shapeId="0" xr:uid="{00000000-0006-0000-0300-000001000000}">
      <text>
        <r>
          <rPr>
            <sz val="9"/>
            <color indexed="81"/>
            <rFont val="Tahoma"/>
            <family val="2"/>
          </rPr>
          <t>Max 30 chars.
The Group Name must be unique.</t>
        </r>
      </text>
    </comment>
    <comment ref="B1" authorId="1" shapeId="0" xr:uid="{00000000-0006-0000-0300-000002000000}">
      <text>
        <r>
          <rPr>
            <sz val="9"/>
            <color indexed="81"/>
            <rFont val="Tahoma"/>
            <family val="2"/>
          </rPr>
          <t xml:space="preserve">max 30 chars.
Must exist in list in U3A_Details. </t>
        </r>
      </text>
    </comment>
    <comment ref="C1" authorId="0" shapeId="0" xr:uid="{00000000-0006-0000-0300-000003000000}">
      <text>
        <r>
          <rPr>
            <sz val="9"/>
            <color indexed="81"/>
            <rFont val="Tahoma"/>
            <family val="2"/>
          </rPr>
          <t xml:space="preserve">Integer.
1 = Inactive
2 = Active
Defaults to Active. </t>
        </r>
      </text>
    </comment>
    <comment ref="D1" authorId="0" shapeId="0" xr:uid="{00000000-0006-0000-0300-000004000000}">
      <text>
        <r>
          <rPr>
            <sz val="9"/>
            <color indexed="81"/>
            <rFont val="Tahoma"/>
            <family val="2"/>
          </rPr>
          <t>Integer.
Must exactly match the mem_no of a member.</t>
        </r>
      </text>
    </comment>
    <comment ref="E1" authorId="0" shapeId="0" xr:uid="{00000000-0006-0000-0300-000005000000}">
      <text>
        <r>
          <rPr>
            <sz val="9"/>
            <color indexed="81"/>
            <rFont val="Tahoma"/>
            <family val="2"/>
          </rPr>
          <t>Max 50 char.
Must exactly match the name of a venue.</t>
        </r>
      </text>
    </comment>
    <comment ref="F1" authorId="0" shapeId="0" xr:uid="{00000000-0006-0000-0300-000006000000}">
      <text>
        <r>
          <rPr>
            <sz val="9"/>
            <color indexed="81"/>
            <rFont val="Tahoma"/>
            <family val="2"/>
          </rPr>
          <t>Text.
General information about the group which may be seen by the general public</t>
        </r>
      </text>
    </comment>
    <comment ref="G1" authorId="0" shapeId="0" xr:uid="{00000000-0006-0000-0300-000007000000}">
      <text>
        <r>
          <rPr>
            <sz val="9"/>
            <color indexed="81"/>
            <rFont val="Tahoma"/>
            <family val="2"/>
          </rPr>
          <t>max 50 chars</t>
        </r>
      </text>
    </comment>
    <comment ref="H1" authorId="0" shapeId="0" xr:uid="{00000000-0006-0000-0300-000008000000}">
      <text>
        <r>
          <rPr>
            <sz val="9"/>
            <color indexed="81"/>
            <rFont val="Tahoma"/>
            <family val="2"/>
          </rPr>
          <t xml:space="preserve">Text 5.
Regular start time if applicable. HH:MM format. </t>
        </r>
      </text>
    </comment>
    <comment ref="I1" authorId="0" shapeId="0" xr:uid="{00000000-0006-0000-0300-000009000000}">
      <text>
        <r>
          <rPr>
            <sz val="9"/>
            <color indexed="81"/>
            <rFont val="Tahoma"/>
            <family val="2"/>
          </rPr>
          <t xml:space="preserve">Text 5.
Regular end time if applicable.
HH:MM format. </t>
        </r>
      </text>
    </comment>
    <comment ref="J1" authorId="0" shapeId="0" xr:uid="{00000000-0006-0000-0300-00000A000000}">
      <text>
        <r>
          <rPr>
            <sz val="9"/>
            <color indexed="81"/>
            <rFont val="Tahoma"/>
            <family val="2"/>
          </rPr>
          <t>Integer.
Use if there is a limit on the size of a group</t>
        </r>
      </text>
    </comment>
    <comment ref="K1" authorId="0" shapeId="0" xr:uid="{00000000-0006-0000-0300-00000B000000}">
      <text>
        <r>
          <rPr>
            <sz val="9"/>
            <color indexed="81"/>
            <rFont val="Tahoma"/>
            <family val="2"/>
          </rPr>
          <t>Text.
Additional information that you do not wish to be seen by the general public.</t>
        </r>
      </text>
    </comment>
    <comment ref="L1" authorId="0" shapeId="0" xr:uid="{00000000-0006-0000-0300-00000C000000}">
      <text>
        <r>
          <rPr>
            <sz val="9"/>
            <color indexed="81"/>
            <rFont val="Tahoma"/>
            <family val="2"/>
          </rPr>
          <t>Max 30 chars.
e.g. John on 0123 456 7890.
Can be seen by the public, so don’t use personal email addresses.</t>
        </r>
      </text>
    </comment>
    <comment ref="M1" authorId="0" shapeId="0" xr:uid="{00000000-0006-0000-0300-00000D000000}">
      <text>
        <r>
          <rPr>
            <sz val="9"/>
            <color indexed="81"/>
            <rFont val="Tahoma"/>
            <family val="2"/>
          </rPr>
          <t>Enter “1” to allow members to join the group online</t>
        </r>
      </text>
    </comment>
    <comment ref="N1" authorId="0" shapeId="0" xr:uid="{00000000-0006-0000-0300-00000E000000}">
      <text>
        <r>
          <rPr>
            <sz val="9"/>
            <color indexed="81"/>
            <rFont val="Tahoma"/>
            <family val="2"/>
          </rPr>
          <t>Enter “1” to enable a waiting list</t>
        </r>
      </text>
    </comment>
    <comment ref="O1" authorId="0" shapeId="0" xr:uid="{00000000-0006-0000-0300-00000F000000}">
      <text>
        <r>
          <rPr>
            <sz val="9"/>
            <color indexed="81"/>
            <rFont val="Tahoma"/>
            <family val="2"/>
          </rPr>
          <t>Enter “1” for leaders to be informed by email when members join the group or waiting list online.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Stephen Shipley</author>
    <author>admin</author>
  </authors>
  <commentList>
    <comment ref="A1" authorId="0" shapeId="0" xr:uid="{00000000-0006-0000-0400-000001000000}">
      <text>
        <r>
          <rPr>
            <sz val="9"/>
            <color indexed="81"/>
            <rFont val="Tahoma"/>
            <family val="2"/>
          </rPr>
          <t>All Beacon dates are a TEXT string in the format: DD/MM/YYYY.
Must not be in the future.</t>
        </r>
      </text>
    </comment>
    <comment ref="B1" authorId="1" shapeId="0" xr:uid="{00000000-0006-0000-0400-000002000000}">
      <text>
        <r>
          <rPr>
            <sz val="9"/>
            <color indexed="81"/>
            <rFont val="Tahoma"/>
            <family val="2"/>
          </rPr>
          <t>Max 15 chars.
Must match the name of an account as defined in the U3A_Details worksheet.</t>
        </r>
      </text>
    </comment>
    <comment ref="C1" authorId="1" shapeId="0" xr:uid="{00000000-0006-0000-0400-000003000000}">
      <text>
        <r>
          <rPr>
            <sz val="9"/>
            <color indexed="81"/>
            <rFont val="Tahoma"/>
            <family val="2"/>
          </rPr>
          <t>Decimal.
No symbol, use negative values for debits.</t>
        </r>
      </text>
    </comment>
    <comment ref="D1" authorId="1" shapeId="0" xr:uid="{00000000-0006-0000-0400-000004000000}">
      <text>
        <r>
          <rPr>
            <sz val="9"/>
            <color indexed="81"/>
            <rFont val="Tahoma"/>
            <family val="2"/>
          </rPr>
          <t>Integer.
1 = cheque
2 = cash
3 = PayPal
4 = standing order
5 = direct debit
6 = BACS (or inter-bank transfer)
7 = credit card (for payments)</t>
        </r>
      </text>
    </comment>
    <comment ref="E1" authorId="1" shapeId="0" xr:uid="{00000000-0006-0000-0400-000005000000}">
      <text>
        <r>
          <rPr>
            <sz val="9"/>
            <color indexed="81"/>
            <rFont val="Tahoma"/>
            <family val="2"/>
          </rPr>
          <t>1 = membership
2 = donation
Other categories must be defined in the U3A_Details worksheet.</t>
        </r>
      </text>
    </comment>
    <comment ref="F1" authorId="1" shapeId="0" xr:uid="{00000000-0006-0000-0400-000006000000}">
      <text>
        <r>
          <rPr>
            <sz val="9"/>
            <color indexed="81"/>
            <rFont val="Tahoma"/>
            <family val="2"/>
          </rPr>
          <t>Max 30 chars. The payee or the payer.</t>
        </r>
      </text>
    </comment>
    <comment ref="G1" authorId="1" shapeId="0" xr:uid="{00000000-0006-0000-0400-000007000000}">
      <text>
        <r>
          <rPr>
            <sz val="9"/>
            <color indexed="81"/>
            <rFont val="Tahoma"/>
            <family val="2"/>
          </rPr>
          <t>max 10 chars.</t>
        </r>
        <r>
          <rPr>
            <b/>
            <sz val="9"/>
            <color indexed="81"/>
            <rFont val="Tahoma"/>
            <family val="2"/>
          </rPr>
          <t xml:space="preserve">
</t>
        </r>
        <r>
          <rPr>
            <sz val="9"/>
            <color indexed="81"/>
            <rFont val="Tahoma"/>
            <family val="2"/>
          </rPr>
          <t xml:space="preserve">
The cheque number, if applicable.</t>
        </r>
      </text>
    </comment>
    <comment ref="H1" authorId="1" shapeId="0" xr:uid="{00000000-0006-0000-0400-000008000000}">
      <text>
        <r>
          <rPr>
            <sz val="9"/>
            <color indexed="81"/>
            <rFont val="Tahoma"/>
            <family val="2"/>
          </rPr>
          <t>Max 50 chars.
Additional information about the transaction</t>
        </r>
      </text>
    </comment>
    <comment ref="I1" authorId="1" shapeId="0" xr:uid="{00000000-0006-0000-0400-000009000000}">
      <text>
        <r>
          <rPr>
            <sz val="9"/>
            <color indexed="81"/>
            <rFont val="Tahoma"/>
            <family val="2"/>
          </rPr>
          <t>Integer.
Member’s Number if the transaction is associated with a member who exists in the members worksheet.</t>
        </r>
      </text>
    </comment>
    <comment ref="J1" authorId="1" shapeId="0" xr:uid="{00000000-0006-0000-0400-00000A000000}">
      <text>
        <r>
          <rPr>
            <sz val="9"/>
            <color indexed="81"/>
            <rFont val="Tahoma"/>
            <family val="2"/>
          </rPr>
          <t>Decimal.
Amount of GiftAid claimed if applicable.
No symbol.</t>
        </r>
      </text>
    </comment>
    <comment ref="K1" authorId="0" shapeId="0" xr:uid="{00000000-0006-0000-0400-00000B000000}">
      <text>
        <r>
          <rPr>
            <sz val="9"/>
            <color indexed="81"/>
            <rFont val="Tahoma"/>
            <family val="2"/>
          </rPr>
          <t>All Beacon dates are a TEXT string in the format: DD/MM/YYYY.
Must not be in the future.
Should be blank if Gift Aid has not been claimed on the transaction.</t>
        </r>
      </text>
    </comment>
  </commentList>
</comments>
</file>

<file path=xl/sharedStrings.xml><?xml version="1.0" encoding="utf-8"?>
<sst xmlns="http://schemas.openxmlformats.org/spreadsheetml/2006/main" count="237" uniqueCount="107">
  <si>
    <t>All U3As</t>
  </si>
  <si>
    <t>U3A name</t>
  </si>
  <si>
    <t>Sheet</t>
  </si>
  <si>
    <t>Header</t>
  </si>
  <si>
    <t>Col</t>
  </si>
  <si>
    <t>1st val</t>
  </si>
  <si>
    <t>members</t>
  </si>
  <si>
    <t>Y</t>
  </si>
  <si>
    <t>forename</t>
  </si>
  <si>
    <t>venues</t>
  </si>
  <si>
    <t>N</t>
  </si>
  <si>
    <t>name</t>
  </si>
  <si>
    <t>groups</t>
  </si>
  <si>
    <t>finance</t>
  </si>
  <si>
    <t>t_date</t>
  </si>
  <si>
    <t>Financial year starts in month (MM)</t>
  </si>
  <si>
    <t>01</t>
  </si>
  <si>
    <t>Membership year starts in month (MM)</t>
  </si>
  <si>
    <t>Beacon administrator name</t>
  </si>
  <si>
    <t>Beacon administrator email</t>
  </si>
  <si>
    <t>memclass</t>
  </si>
  <si>
    <t>Individual</t>
  </si>
  <si>
    <t>Joint</t>
  </si>
  <si>
    <t>Associate</t>
  </si>
  <si>
    <t>status</t>
  </si>
  <si>
    <t>Current</t>
  </si>
  <si>
    <t>Lapsed</t>
  </si>
  <si>
    <t>Deceased</t>
  </si>
  <si>
    <t>Resigned</t>
  </si>
  <si>
    <t>Alias for the word "group" (if you use a different word)</t>
  </si>
  <si>
    <t>Alias for "group leader" (if you use a different term)</t>
  </si>
  <si>
    <t>Data relating to GROUPS</t>
  </si>
  <si>
    <t>Faculties (if you use them)</t>
  </si>
  <si>
    <t xml:space="preserve">see the comment in the first column </t>
  </si>
  <si>
    <t>Fac 1</t>
  </si>
  <si>
    <t>see the comment in "Faculties (if . . ."</t>
  </si>
  <si>
    <t>faculty</t>
  </si>
  <si>
    <t>Fac 2</t>
  </si>
  <si>
    <t>Fac 3</t>
  </si>
  <si>
    <t>Fac 4</t>
  </si>
  <si>
    <t>Fac 5</t>
  </si>
  <si>
    <t>Fac 6</t>
  </si>
  <si>
    <t>Fac 7</t>
  </si>
  <si>
    <t>Fac 8</t>
  </si>
  <si>
    <t>Only if uploading finance data</t>
  </si>
  <si>
    <t>Finance or bank account internal name</t>
  </si>
  <si>
    <t>account</t>
  </si>
  <si>
    <t>Name of financial category</t>
  </si>
  <si>
    <t>Membership</t>
  </si>
  <si>
    <t>category</t>
  </si>
  <si>
    <t>Donations</t>
  </si>
  <si>
    <t>Only if uploading data for custom fields or polls</t>
  </si>
  <si>
    <t>custom</t>
  </si>
  <si>
    <t>poll</t>
  </si>
  <si>
    <t>Next mem_no</t>
  </si>
  <si>
    <t>Membership account</t>
  </si>
  <si>
    <t>Shows which sheets have data loaded</t>
  </si>
  <si>
    <t>Bank account string</t>
  </si>
  <si>
    <t>All this pink block for office use only
- except Next mem_no</t>
  </si>
  <si>
    <t>Financial category string</t>
  </si>
  <si>
    <t>Custom fields</t>
  </si>
  <si>
    <t>Polls</t>
  </si>
  <si>
    <t>mem_no</t>
  </si>
  <si>
    <t>pmem_no</t>
  </si>
  <si>
    <t>title</t>
  </si>
  <si>
    <t>surname</t>
  </si>
  <si>
    <t>initials</t>
  </si>
  <si>
    <t>suffix</t>
  </si>
  <si>
    <t>familiar_name</t>
  </si>
  <si>
    <t>house</t>
  </si>
  <si>
    <t>address1</t>
  </si>
  <si>
    <t>address2</t>
  </si>
  <si>
    <t>address3</t>
  </si>
  <si>
    <t>town</t>
  </si>
  <si>
    <t>county</t>
  </si>
  <si>
    <t>postcode</t>
  </si>
  <si>
    <t>telephone</t>
  </si>
  <si>
    <t>mobile</t>
  </si>
  <si>
    <t>email</t>
  </si>
  <si>
    <t>giftaid_date</t>
  </si>
  <si>
    <t>emergency</t>
  </si>
  <si>
    <t>affiliation</t>
  </si>
  <si>
    <t>notes</t>
  </si>
  <si>
    <t>joined</t>
  </si>
  <si>
    <t>renew</t>
  </si>
  <si>
    <t>address</t>
  </si>
  <si>
    <t>contact</t>
  </si>
  <si>
    <t>website</t>
  </si>
  <si>
    <t>is_private</t>
  </si>
  <si>
    <t>is_accessible</t>
  </si>
  <si>
    <t>leader</t>
  </si>
  <si>
    <t>venue_name</t>
  </si>
  <si>
    <t>info</t>
  </si>
  <si>
    <t>meets_when</t>
  </si>
  <si>
    <t>start_time</t>
  </si>
  <si>
    <t>end_time</t>
  </si>
  <si>
    <t>max_members</t>
  </si>
  <si>
    <t>join_online</t>
  </si>
  <si>
    <t>waiting_list</t>
  </si>
  <si>
    <t>notify</t>
  </si>
  <si>
    <t>amount</t>
  </si>
  <si>
    <t>payment_type</t>
  </si>
  <si>
    <t>payee</t>
  </si>
  <si>
    <t>cheque</t>
  </si>
  <si>
    <t>details</t>
  </si>
  <si>
    <t>giftaid</t>
  </si>
  <si>
    <t>claimed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</si>
</sst>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d\ dd\-mmm\-yyyy"/>
    <numFmt numFmtId="165" formatCode="dd\-mmm\-yyyy\ "/>
    <numFmt numFmtId="166" formatCode="yyyymmdd"/>
    <numFmt numFmtId="167" formatCode="[$-809]General"/>
  </numFmts>
  <fonts count="19" x14ac:knownFonts="1">
    <font>
      <sz val="11"/>
      <color theme="1"/>
      <name val="Calibri"/>
      <family val="2"/>
      <scheme val="minor"/>
    </font>
    <font>
      <sz val="11"/>
      <color theme="1"/>
      <name val="Calibri"/>
      <family val="2"/>
      <scheme val="minor"/>
    </font>
    <font>
      <sz val="11"/>
      <color theme="1"/>
      <name val="Courier New"/>
      <family val="3"/>
    </font>
    <font>
      <sz val="10"/>
      <name val="Arial"/>
      <family val="2"/>
    </font>
    <font>
      <b/>
      <sz val="10"/>
      <name val="Arial"/>
      <family val="2"/>
    </font>
    <font>
      <sz val="12"/>
      <name val="Verdana"/>
      <family val="2"/>
    </font>
    <font>
      <sz val="12"/>
      <color indexed="8"/>
      <name val="Verdana"/>
      <family val="2"/>
    </font>
    <font>
      <sz val="10"/>
      <name val="Courier New"/>
      <family val="3"/>
    </font>
    <font>
      <sz val="11"/>
      <color rgb="FF000000"/>
      <name val="Calibri"/>
      <family val="2"/>
    </font>
    <font>
      <sz val="11"/>
      <color indexed="8"/>
      <name val="Calibri"/>
      <family val="2"/>
    </font>
    <font>
      <sz val="11"/>
      <name val="Calibri"/>
      <family val="2"/>
      <scheme val="minor"/>
    </font>
    <font>
      <sz val="11"/>
      <color rgb="FF000000"/>
      <name val="Calibri"/>
      <family val="2"/>
      <scheme val="minor"/>
    </font>
    <font>
      <sz val="24"/>
      <color indexed="8"/>
      <name val="Calibri"/>
      <family val="2"/>
    </font>
    <font>
      <sz val="12"/>
      <color theme="1"/>
      <name val="Verdana"/>
      <family val="2"/>
    </font>
    <font>
      <u/>
      <sz val="11"/>
      <color rgb="FF0000FF"/>
      <name val="Calibri"/>
      <family val="2"/>
    </font>
    <font>
      <b/>
      <sz val="9"/>
      <color indexed="81"/>
      <name val="Tahoma"/>
      <family val="2"/>
    </font>
    <font>
      <sz val="9"/>
      <color indexed="81"/>
      <name val="Tahoma"/>
      <family val="2"/>
    </font>
    <font>
      <sz val="11"/>
      <color theme="1"/>
      <name val="Calibri"/>
      <family val="2"/>
    </font>
    <font>
      <sz val="11"/>
      <name val="Calibri"/>
      <family val="2"/>
    </font>
  </fonts>
  <fills count="8">
    <fill>
      <patternFill patternType="none"/>
    </fill>
    <fill>
      <patternFill patternType="gray125"/>
    </fill>
    <fill>
      <patternFill patternType="solid">
        <fgColor theme="3" tint="0.59999389629810485"/>
        <bgColor indexed="64"/>
      </patternFill>
    </fill>
    <fill>
      <patternFill patternType="solid">
        <fgColor rgb="FF92D05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66"/>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
      <left style="medium">
        <color indexed="64"/>
      </left>
      <right style="thin">
        <color indexed="64"/>
      </right>
      <top style="medium">
        <color indexed="64"/>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auto="1"/>
      </left>
      <right style="thin">
        <color auto="1"/>
      </right>
      <top style="thin">
        <color auto="1"/>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D0D7E5"/>
      </left>
      <right style="thin">
        <color rgb="FFD0D7E5"/>
      </right>
      <top/>
      <bottom style="thin">
        <color rgb="FFD0D7E5"/>
      </bottom>
      <diagonal/>
    </border>
  </borders>
  <cellStyleXfs count="21">
    <xf numFmtId="0" fontId="0" fillId="0" borderId="0"/>
    <xf numFmtId="0" fontId="1" fillId="0" borderId="0"/>
    <xf numFmtId="0" fontId="3" fillId="0" borderId="0"/>
    <xf numFmtId="0" fontId="1" fillId="0" borderId="0"/>
    <xf numFmtId="0" fontId="4" fillId="0" borderId="0" applyNumberFormat="0" applyFont="0" applyFill="0" applyBorder="0" applyProtection="0">
      <alignment horizontal="centerContinuous" vertical="center"/>
    </xf>
    <xf numFmtId="0" fontId="4" fillId="0" borderId="0" applyFont="0" applyFill="0" applyBorder="0" applyProtection="0">
      <alignment horizontal="centerContinuous" vertical="center"/>
    </xf>
    <xf numFmtId="164" fontId="3" fillId="0" borderId="0" applyFont="0" applyFill="0" applyBorder="0" applyAlignment="0" applyProtection="0"/>
    <xf numFmtId="165" fontId="3" fillId="0" borderId="0" applyFont="0" applyFill="0" applyBorder="0" applyAlignment="0" applyProtection="0"/>
    <xf numFmtId="3" fontId="3" fillId="0" borderId="0" applyFont="0" applyFill="0" applyBorder="0" applyAlignment="0" applyProtection="0"/>
    <xf numFmtId="4" fontId="4" fillId="0" borderId="0" applyFont="0" applyFill="0" applyBorder="0" applyAlignment="0" applyProtection="0"/>
    <xf numFmtId="49" fontId="4" fillId="0" borderId="0" applyNumberFormat="0" applyFont="0" applyFill="0" applyBorder="0" applyProtection="0"/>
    <xf numFmtId="49" fontId="4" fillId="0" borderId="0" applyNumberFormat="0" applyFont="0" applyFill="0" applyBorder="0" applyProtection="0">
      <alignment wrapText="1"/>
    </xf>
    <xf numFmtId="166" fontId="4" fillId="0" borderId="0" applyFont="0" applyFill="0" applyBorder="0" applyAlignment="0" applyProtection="0"/>
    <xf numFmtId="0" fontId="5" fillId="0" borderId="0" applyNumberFormat="0" applyFill="0" applyBorder="0" applyProtection="0">
      <alignment vertical="top" wrapText="1"/>
    </xf>
    <xf numFmtId="0" fontId="6" fillId="0" borderId="0">
      <alignment vertical="top" wrapText="1"/>
    </xf>
    <xf numFmtId="0" fontId="1" fillId="0" borderId="0"/>
    <xf numFmtId="0" fontId="1" fillId="0" borderId="0"/>
    <xf numFmtId="10" fontId="3" fillId="0" borderId="0" applyFont="0" applyFill="0" applyBorder="0" applyAlignment="0" applyProtection="0"/>
    <xf numFmtId="0" fontId="13" fillId="0" borderId="0">
      <alignment vertical="top" wrapText="1"/>
    </xf>
    <xf numFmtId="0" fontId="14" fillId="0" borderId="0"/>
    <xf numFmtId="167" fontId="8" fillId="0" borderId="0"/>
  </cellStyleXfs>
  <cellXfs count="108">
    <xf numFmtId="0" fontId="0" fillId="0" borderId="0" xfId="0"/>
    <xf numFmtId="0" fontId="2" fillId="0" borderId="0" xfId="1" applyFont="1"/>
    <xf numFmtId="0" fontId="2" fillId="0" borderId="0" xfId="2" applyFont="1"/>
    <xf numFmtId="49" fontId="2" fillId="0" borderId="0" xfId="1" applyNumberFormat="1" applyFont="1"/>
    <xf numFmtId="0" fontId="7" fillId="0" borderId="0" xfId="2" applyFont="1"/>
    <xf numFmtId="49" fontId="2" fillId="0" borderId="0" xfId="2" applyNumberFormat="1" applyFont="1" applyAlignment="1">
      <alignment horizontal="left"/>
    </xf>
    <xf numFmtId="0" fontId="1" fillId="0" borderId="0" xfId="3" applyAlignment="1">
      <alignment horizontal="center" vertical="top"/>
    </xf>
    <xf numFmtId="0" fontId="1" fillId="0" borderId="0" xfId="3" applyAlignment="1">
      <alignment vertical="top"/>
    </xf>
    <xf numFmtId="0" fontId="1" fillId="0" borderId="0" xfId="3" applyAlignment="1">
      <alignment horizontal="left" vertical="top"/>
    </xf>
    <xf numFmtId="0" fontId="0" fillId="0" borderId="0" xfId="3" applyFont="1" applyAlignment="1">
      <alignment vertical="top"/>
    </xf>
    <xf numFmtId="1" fontId="8" fillId="0" borderId="2" xfId="0" applyNumberFormat="1" applyFont="1" applyBorder="1" applyAlignment="1">
      <alignment horizontal="right" vertical="center"/>
    </xf>
    <xf numFmtId="1" fontId="0" fillId="0" borderId="0" xfId="0" applyNumberFormat="1"/>
    <xf numFmtId="49" fontId="8" fillId="0" borderId="2" xfId="0" applyNumberFormat="1" applyFont="1" applyBorder="1" applyAlignment="1">
      <alignment vertical="center"/>
    </xf>
    <xf numFmtId="49" fontId="0" fillId="0" borderId="0" xfId="0" applyNumberFormat="1"/>
    <xf numFmtId="49" fontId="8" fillId="0" borderId="2" xfId="0" applyNumberFormat="1" applyFont="1" applyBorder="1" applyAlignment="1">
      <alignment horizontal="right" vertical="center"/>
    </xf>
    <xf numFmtId="49" fontId="1" fillId="0" borderId="0" xfId="1" applyNumberFormat="1"/>
    <xf numFmtId="0" fontId="1" fillId="0" borderId="0" xfId="1"/>
    <xf numFmtId="1" fontId="11" fillId="0" borderId="2" xfId="0" applyNumberFormat="1" applyFont="1" applyBorder="1" applyAlignment="1">
      <alignment horizontal="right" vertical="center"/>
    </xf>
    <xf numFmtId="1" fontId="1" fillId="0" borderId="0" xfId="0" applyNumberFormat="1" applyFont="1"/>
    <xf numFmtId="49" fontId="11" fillId="0" borderId="2" xfId="0" applyNumberFormat="1" applyFont="1" applyBorder="1" applyAlignment="1">
      <alignment vertical="center"/>
    </xf>
    <xf numFmtId="49" fontId="11" fillId="0" borderId="2" xfId="0" applyNumberFormat="1" applyFont="1" applyBorder="1" applyAlignment="1">
      <alignment horizontal="right" vertical="center"/>
    </xf>
    <xf numFmtId="0" fontId="10" fillId="0" borderId="0" xfId="0" applyFont="1" applyAlignment="1">
      <alignment horizontal="center"/>
    </xf>
    <xf numFmtId="14" fontId="0" fillId="0" borderId="0" xfId="0" applyNumberFormat="1"/>
    <xf numFmtId="0" fontId="0" fillId="2" borderId="3" xfId="3" applyFont="1" applyFill="1" applyBorder="1" applyAlignment="1">
      <alignment vertical="top"/>
    </xf>
    <xf numFmtId="0" fontId="1" fillId="0" borderId="4" xfId="3" applyBorder="1" applyAlignment="1">
      <alignment horizontal="left" vertical="top"/>
    </xf>
    <xf numFmtId="0" fontId="1" fillId="0" borderId="5" xfId="3" applyBorder="1" applyAlignment="1">
      <alignment horizontal="left" vertical="top"/>
    </xf>
    <xf numFmtId="0" fontId="0" fillId="0" borderId="6" xfId="0" applyBorder="1" applyAlignment="1">
      <alignment vertical="top"/>
    </xf>
    <xf numFmtId="0" fontId="0" fillId="3" borderId="1" xfId="3" applyFont="1" applyFill="1" applyBorder="1" applyAlignment="1">
      <alignment horizontal="left" vertical="top"/>
    </xf>
    <xf numFmtId="0" fontId="0" fillId="3" borderId="1" xfId="3" applyFont="1" applyFill="1" applyBorder="1" applyAlignment="1">
      <alignment vertical="top"/>
    </xf>
    <xf numFmtId="0" fontId="0" fillId="3" borderId="1" xfId="3" applyFont="1" applyFill="1" applyBorder="1" applyAlignment="1">
      <alignment horizontal="center" vertical="top"/>
    </xf>
    <xf numFmtId="0" fontId="0" fillId="0" borderId="8" xfId="0" applyBorder="1" applyAlignment="1">
      <alignment vertical="top"/>
    </xf>
    <xf numFmtId="0" fontId="0" fillId="0" borderId="10" xfId="3" applyFont="1" applyBorder="1" applyAlignment="1">
      <alignment horizontal="left" vertical="top" wrapText="1"/>
    </xf>
    <xf numFmtId="0" fontId="1" fillId="3" borderId="1" xfId="3" applyFill="1" applyBorder="1" applyAlignment="1">
      <alignment horizontal="center" vertical="top"/>
    </xf>
    <xf numFmtId="0" fontId="0" fillId="0" borderId="11" xfId="0" applyBorder="1" applyAlignment="1">
      <alignment vertical="top"/>
    </xf>
    <xf numFmtId="0" fontId="0" fillId="0" borderId="12" xfId="3" applyFont="1" applyBorder="1" applyAlignment="1">
      <alignment horizontal="left" vertical="top" wrapText="1"/>
    </xf>
    <xf numFmtId="0" fontId="0" fillId="0" borderId="13" xfId="0" applyBorder="1" applyAlignment="1">
      <alignment vertical="top"/>
    </xf>
    <xf numFmtId="0" fontId="0" fillId="0" borderId="14" xfId="0" applyBorder="1" applyAlignment="1">
      <alignment vertical="top"/>
    </xf>
    <xf numFmtId="0" fontId="0" fillId="0" borderId="13" xfId="3" applyFont="1" applyBorder="1" applyAlignment="1">
      <alignment horizontal="left" vertical="top"/>
    </xf>
    <xf numFmtId="0" fontId="1" fillId="4" borderId="1" xfId="3" applyFill="1" applyBorder="1" applyAlignment="1">
      <alignment vertical="top"/>
    </xf>
    <xf numFmtId="0" fontId="1" fillId="4" borderId="1" xfId="3" applyFill="1" applyBorder="1" applyAlignment="1">
      <alignment horizontal="center" vertical="top"/>
    </xf>
    <xf numFmtId="0" fontId="0" fillId="2" borderId="8" xfId="3" applyFont="1" applyFill="1" applyBorder="1" applyAlignment="1">
      <alignment vertical="top"/>
    </xf>
    <xf numFmtId="0" fontId="1" fillId="0" borderId="9" xfId="3" applyBorder="1" applyAlignment="1">
      <alignment vertical="top"/>
    </xf>
    <xf numFmtId="0" fontId="1" fillId="0" borderId="10" xfId="3" applyBorder="1" applyAlignment="1">
      <alignment vertical="top"/>
    </xf>
    <xf numFmtId="0" fontId="0" fillId="0" borderId="13" xfId="3" applyFont="1" applyBorder="1" applyAlignment="1">
      <alignment horizontal="left" vertical="top" wrapText="1"/>
    </xf>
    <xf numFmtId="0" fontId="0" fillId="5" borderId="1" xfId="3" applyFont="1" applyFill="1" applyBorder="1" applyAlignment="1">
      <alignment vertical="top"/>
    </xf>
    <xf numFmtId="0" fontId="1" fillId="5" borderId="1" xfId="3" applyFill="1" applyBorder="1" applyAlignment="1">
      <alignment horizontal="center" vertical="top"/>
    </xf>
    <xf numFmtId="0" fontId="1" fillId="2" borderId="6" xfId="3" applyFill="1" applyBorder="1" applyAlignment="1">
      <alignment vertical="top"/>
    </xf>
    <xf numFmtId="0" fontId="1" fillId="0" borderId="4" xfId="3" applyBorder="1" applyAlignment="1">
      <alignment vertical="top"/>
    </xf>
    <xf numFmtId="0" fontId="1" fillId="0" borderId="5" xfId="3" applyBorder="1" applyAlignment="1">
      <alignment vertical="top"/>
    </xf>
    <xf numFmtId="0" fontId="0" fillId="0" borderId="0" xfId="0" applyAlignment="1">
      <alignment horizontal="center"/>
    </xf>
    <xf numFmtId="0" fontId="1" fillId="5" borderId="1" xfId="3" applyFill="1" applyBorder="1" applyAlignment="1">
      <alignment vertical="top"/>
    </xf>
    <xf numFmtId="0" fontId="0" fillId="2" borderId="8" xfId="0" applyFill="1" applyBorder="1" applyAlignment="1">
      <alignment vertical="top"/>
    </xf>
    <xf numFmtId="0" fontId="0" fillId="0" borderId="10" xfId="3" applyFont="1" applyBorder="1" applyAlignment="1">
      <alignment horizontal="left" vertical="top"/>
    </xf>
    <xf numFmtId="0" fontId="0" fillId="0" borderId="13" xfId="3" applyFont="1" applyBorder="1" applyAlignment="1">
      <alignment vertical="top" wrapText="1"/>
    </xf>
    <xf numFmtId="0" fontId="0" fillId="6" borderId="8" xfId="0" applyFill="1" applyBorder="1" applyAlignment="1">
      <alignment vertical="top"/>
    </xf>
    <xf numFmtId="0" fontId="0" fillId="6" borderId="10" xfId="3" applyFont="1" applyFill="1" applyBorder="1" applyAlignment="1">
      <alignment horizontal="left" vertical="top" wrapText="1"/>
    </xf>
    <xf numFmtId="49" fontId="0" fillId="6" borderId="18" xfId="0" applyNumberFormat="1" applyFill="1" applyBorder="1" applyAlignment="1">
      <alignment horizontal="left" vertical="top"/>
    </xf>
    <xf numFmtId="0" fontId="0" fillId="6" borderId="16" xfId="3" applyFont="1" applyFill="1" applyBorder="1" applyAlignment="1">
      <alignment horizontal="left" vertical="top" wrapText="1"/>
    </xf>
    <xf numFmtId="0" fontId="0" fillId="6" borderId="9" xfId="0" applyFill="1" applyBorder="1" applyAlignment="1">
      <alignment horizontal="left" vertical="top"/>
    </xf>
    <xf numFmtId="0" fontId="0" fillId="6" borderId="11" xfId="0" applyFill="1" applyBorder="1" applyAlignment="1">
      <alignment vertical="top"/>
    </xf>
    <xf numFmtId="0" fontId="0" fillId="6" borderId="1" xfId="0" applyFill="1" applyBorder="1" applyAlignment="1">
      <alignment horizontal="left" vertical="top"/>
    </xf>
    <xf numFmtId="0" fontId="0" fillId="6" borderId="15" xfId="0" applyFill="1" applyBorder="1" applyAlignment="1">
      <alignment horizontal="left" vertical="top"/>
    </xf>
    <xf numFmtId="0" fontId="0" fillId="6" borderId="11" xfId="3" applyFont="1" applyFill="1" applyBorder="1" applyAlignment="1">
      <alignment vertical="top"/>
    </xf>
    <xf numFmtId="0" fontId="1" fillId="6" borderId="1" xfId="3" applyFill="1" applyBorder="1" applyAlignment="1">
      <alignment horizontal="left" vertical="top"/>
    </xf>
    <xf numFmtId="0" fontId="1" fillId="6" borderId="15" xfId="3" applyFill="1" applyBorder="1" applyAlignment="1">
      <alignment horizontal="left" vertical="top"/>
    </xf>
    <xf numFmtId="0" fontId="0" fillId="0" borderId="16" xfId="3" applyFont="1" applyBorder="1" applyAlignment="1">
      <alignment horizontal="left" vertical="top"/>
    </xf>
    <xf numFmtId="0" fontId="0" fillId="0" borderId="21" xfId="0" applyBorder="1" applyAlignment="1">
      <alignment vertical="top"/>
    </xf>
    <xf numFmtId="0" fontId="0" fillId="0" borderId="16" xfId="0" applyBorder="1" applyAlignment="1">
      <alignment vertical="top"/>
    </xf>
    <xf numFmtId="0" fontId="0" fillId="0" borderId="22" xfId="0" applyBorder="1" applyAlignment="1">
      <alignment vertical="top"/>
    </xf>
    <xf numFmtId="14" fontId="1" fillId="3" borderId="1" xfId="3" applyNumberFormat="1" applyFill="1" applyBorder="1" applyAlignment="1">
      <alignment horizontal="center" vertical="top"/>
    </xf>
    <xf numFmtId="0" fontId="12" fillId="0" borderId="7" xfId="13" applyFont="1" applyFill="1" applyBorder="1" applyAlignment="1" applyProtection="1">
      <alignment horizontal="left"/>
      <protection locked="0"/>
    </xf>
    <xf numFmtId="0" fontId="9" fillId="0" borderId="9" xfId="13" applyFont="1" applyFill="1" applyBorder="1" applyAlignment="1" applyProtection="1">
      <alignment horizontal="left" vertical="center"/>
      <protection locked="0"/>
    </xf>
    <xf numFmtId="0" fontId="9" fillId="0" borderId="1" xfId="13" applyFont="1" applyFill="1" applyBorder="1" applyAlignment="1" applyProtection="1">
      <alignment horizontal="left" vertical="center"/>
      <protection locked="0"/>
    </xf>
    <xf numFmtId="0" fontId="9" fillId="0" borderId="15" xfId="13" applyFont="1" applyFill="1" applyBorder="1" applyAlignment="1" applyProtection="1">
      <alignment horizontal="left" vertical="center"/>
      <protection locked="0"/>
    </xf>
    <xf numFmtId="0" fontId="0" fillId="0" borderId="1" xfId="0" applyBorder="1" applyAlignment="1" applyProtection="1">
      <alignment horizontal="left" vertical="top"/>
      <protection locked="0"/>
    </xf>
    <xf numFmtId="49" fontId="9" fillId="0" borderId="9" xfId="13" applyNumberFormat="1" applyFont="1" applyFill="1" applyBorder="1" applyAlignment="1" applyProtection="1">
      <alignment horizontal="left" vertical="center"/>
      <protection locked="0"/>
    </xf>
    <xf numFmtId="0" fontId="11" fillId="0" borderId="2" xfId="0" applyFont="1" applyBorder="1" applyAlignment="1">
      <alignment vertical="center"/>
    </xf>
    <xf numFmtId="49" fontId="9" fillId="0" borderId="1" xfId="13" applyNumberFormat="1" applyFont="1" applyFill="1" applyBorder="1" applyAlignment="1" applyProtection="1">
      <alignment horizontal="left" vertical="center"/>
      <protection locked="0"/>
    </xf>
    <xf numFmtId="0" fontId="9" fillId="0" borderId="10" xfId="13" applyFont="1" applyFill="1" applyBorder="1" applyAlignment="1" applyProtection="1">
      <alignment horizontal="left"/>
    </xf>
    <xf numFmtId="0" fontId="9" fillId="0" borderId="13" xfId="13" applyFont="1" applyFill="1" applyBorder="1" applyAlignment="1" applyProtection="1">
      <alignment horizontal="left"/>
    </xf>
    <xf numFmtId="0" fontId="9" fillId="0" borderId="16" xfId="13" applyFont="1" applyFill="1" applyBorder="1" applyAlignment="1" applyProtection="1">
      <alignment horizontal="left"/>
    </xf>
    <xf numFmtId="49" fontId="0" fillId="6" borderId="9" xfId="0" applyNumberFormat="1" applyFill="1" applyBorder="1" applyAlignment="1" applyProtection="1">
      <alignment horizontal="left" vertical="top"/>
      <protection locked="0"/>
    </xf>
    <xf numFmtId="0" fontId="0" fillId="0" borderId="15" xfId="0" applyBorder="1" applyAlignment="1" applyProtection="1">
      <alignment horizontal="left" vertical="top"/>
      <protection locked="0"/>
    </xf>
    <xf numFmtId="0" fontId="0" fillId="0" borderId="16" xfId="3" applyFont="1" applyBorder="1" applyAlignment="1">
      <alignment horizontal="left" vertical="top" wrapText="1"/>
    </xf>
    <xf numFmtId="0" fontId="0" fillId="0" borderId="23" xfId="0" applyBorder="1" applyAlignment="1">
      <alignment vertical="top"/>
    </xf>
    <xf numFmtId="0" fontId="0" fillId="0" borderId="24" xfId="0" applyBorder="1" applyAlignment="1" applyProtection="1">
      <alignment horizontal="left" vertical="top"/>
      <protection locked="0"/>
    </xf>
    <xf numFmtId="49" fontId="1" fillId="0" borderId="0" xfId="1" applyNumberFormat="1" applyProtection="1">
      <protection locked="0"/>
    </xf>
    <xf numFmtId="49" fontId="0" fillId="0" borderId="0" xfId="1" applyNumberFormat="1" applyFont="1" applyProtection="1">
      <protection locked="0"/>
    </xf>
    <xf numFmtId="0" fontId="1" fillId="0" borderId="0" xfId="0" applyFont="1"/>
    <xf numFmtId="49" fontId="11" fillId="0" borderId="25" xfId="0" applyNumberFormat="1" applyFont="1" applyBorder="1" applyAlignment="1">
      <alignment vertical="center"/>
    </xf>
    <xf numFmtId="49" fontId="1" fillId="7" borderId="1" xfId="1" applyNumberFormat="1" applyFill="1" applyBorder="1" applyProtection="1">
      <protection locked="0"/>
    </xf>
    <xf numFmtId="0" fontId="1" fillId="7" borderId="1" xfId="1" applyFill="1" applyBorder="1" applyAlignment="1" applyProtection="1">
      <alignment horizontal="left"/>
      <protection locked="0"/>
    </xf>
    <xf numFmtId="49" fontId="8" fillId="0" borderId="25" xfId="0" applyNumberFormat="1" applyFont="1" applyBorder="1" applyAlignment="1">
      <alignment vertical="center"/>
    </xf>
    <xf numFmtId="0" fontId="17" fillId="7" borderId="1" xfId="2" applyFont="1" applyFill="1" applyBorder="1" applyAlignment="1">
      <alignment horizontal="left"/>
    </xf>
    <xf numFmtId="0" fontId="17" fillId="0" borderId="0" xfId="2" applyFont="1" applyAlignment="1">
      <alignment horizontal="left"/>
    </xf>
    <xf numFmtId="49" fontId="18" fillId="7" borderId="1" xfId="2" applyNumberFormat="1" applyFont="1" applyFill="1" applyBorder="1"/>
    <xf numFmtId="49" fontId="18" fillId="0" borderId="0" xfId="2" applyNumberFormat="1" applyFont="1"/>
    <xf numFmtId="49" fontId="17" fillId="7" borderId="1" xfId="0" applyNumberFormat="1" applyFont="1" applyFill="1" applyBorder="1"/>
    <xf numFmtId="49" fontId="17" fillId="0" borderId="0" xfId="0" applyNumberFormat="1" applyFont="1"/>
    <xf numFmtId="0" fontId="0" fillId="6" borderId="22" xfId="0" applyFill="1" applyBorder="1" applyAlignment="1">
      <alignment vertical="top"/>
    </xf>
    <xf numFmtId="0" fontId="0" fillId="6" borderId="22" xfId="3" applyFont="1" applyFill="1" applyBorder="1" applyAlignment="1">
      <alignment vertical="top"/>
    </xf>
    <xf numFmtId="0" fontId="9" fillId="0" borderId="7" xfId="13" applyFont="1" applyFill="1" applyBorder="1" applyAlignment="1" applyProtection="1">
      <alignment horizontal="left" wrapText="1"/>
    </xf>
    <xf numFmtId="0" fontId="0" fillId="6" borderId="17" xfId="0" applyFill="1" applyBorder="1" applyAlignment="1">
      <alignment horizontal="center" vertical="center"/>
    </xf>
    <xf numFmtId="0" fontId="0" fillId="6" borderId="19" xfId="0" applyFill="1" applyBorder="1" applyAlignment="1">
      <alignment horizontal="center" vertical="center"/>
    </xf>
    <xf numFmtId="0" fontId="0" fillId="6" borderId="20" xfId="0" applyFill="1" applyBorder="1" applyAlignment="1">
      <alignment horizontal="center" vertical="center"/>
    </xf>
    <xf numFmtId="0" fontId="0" fillId="6" borderId="10" xfId="0" applyFill="1" applyBorder="1" applyAlignment="1">
      <alignment horizontal="center" vertical="center" wrapText="1"/>
    </xf>
    <xf numFmtId="0" fontId="0" fillId="6" borderId="13" xfId="0" applyFill="1" applyBorder="1" applyAlignment="1">
      <alignment horizontal="center" vertical="center"/>
    </xf>
    <xf numFmtId="0" fontId="0" fillId="6" borderId="16" xfId="0" applyFill="1" applyBorder="1" applyAlignment="1">
      <alignment horizontal="center" vertical="center"/>
    </xf>
  </cellXfs>
  <cellStyles count="21">
    <cellStyle name="_Centre" xfId="4" xr:uid="{00000000-0005-0000-0000-000000000000}"/>
    <cellStyle name="_Centre_Sheet" xfId="5" xr:uid="{00000000-0005-0000-0000-000001000000}"/>
    <cellStyle name="_ddd dd-mmm-yyyy" xfId="6" xr:uid="{00000000-0005-0000-0000-000002000000}"/>
    <cellStyle name="_dd-mmm-yyyy" xfId="7" xr:uid="{00000000-0005-0000-0000-000003000000}"/>
    <cellStyle name="_Number(0)" xfId="8" xr:uid="{00000000-0005-0000-0000-000004000000}"/>
    <cellStyle name="_Number(2)" xfId="9" xr:uid="{00000000-0005-0000-0000-000005000000}"/>
    <cellStyle name="_Text_no_wrap" xfId="10" xr:uid="{00000000-0005-0000-0000-000006000000}"/>
    <cellStyle name="_Text_wrap" xfId="11" xr:uid="{00000000-0005-0000-0000-000007000000}"/>
    <cellStyle name="_yyyymmdd" xfId="12" xr:uid="{00000000-0005-0000-0000-000008000000}"/>
    <cellStyle name="Excel Built-in Hyperlink" xfId="19" xr:uid="{00000000-0005-0000-0000-000009000000}"/>
    <cellStyle name="Excel Built-in Normal" xfId="13" xr:uid="{00000000-0005-0000-0000-00000A000000}"/>
    <cellStyle name="Excel Built-in Normal 1" xfId="18" xr:uid="{00000000-0005-0000-0000-00000B000000}"/>
    <cellStyle name="Normal" xfId="0" builtinId="0"/>
    <cellStyle name="Normal 2" xfId="2" xr:uid="{00000000-0005-0000-0000-00000D000000}"/>
    <cellStyle name="Normal 3" xfId="14" xr:uid="{00000000-0005-0000-0000-00000E000000}"/>
    <cellStyle name="Normal 4" xfId="15" xr:uid="{00000000-0005-0000-0000-00000F000000}"/>
    <cellStyle name="Normal 5" xfId="16" xr:uid="{00000000-0005-0000-0000-000010000000}"/>
    <cellStyle name="Normal 5 2" xfId="3" xr:uid="{00000000-0005-0000-0000-000011000000}"/>
    <cellStyle name="Normal 5 2 2" xfId="20" xr:uid="{00000000-0005-0000-0000-000012000000}"/>
    <cellStyle name="Normal 6" xfId="1" xr:uid="{00000000-0005-0000-0000-000013000000}"/>
    <cellStyle name="Percent(2)" xfId="17" xr:uid="{00000000-0005-0000-0000-000014000000}"/>
  </cellStyles>
  <dxfs count="6">
    <dxf>
      <font>
        <b/>
        <i val="0"/>
        <color rgb="FFFFFF00"/>
      </font>
      <fill>
        <patternFill>
          <bgColor rgb="FFFF0000"/>
        </patternFill>
      </fill>
      <border>
        <left style="thin">
          <color auto="1"/>
        </left>
        <right style="thin">
          <color auto="1"/>
        </right>
        <top style="thin">
          <color auto="1"/>
        </top>
        <bottom style="thin">
          <color auto="1"/>
        </bottom>
      </border>
    </dxf>
    <dxf>
      <font>
        <b/>
        <i val="0"/>
        <color rgb="FFFFFF00"/>
      </font>
      <fill>
        <patternFill>
          <bgColor rgb="FFFF0000"/>
        </patternFill>
      </fill>
      <border>
        <left style="thin">
          <color auto="1"/>
        </left>
        <right style="thin">
          <color auto="1"/>
        </right>
        <top style="thin">
          <color auto="1"/>
        </top>
        <bottom style="thin">
          <color auto="1"/>
        </bottom>
        <vertical/>
        <horizontal/>
      </border>
    </dxf>
    <dxf>
      <fill>
        <patternFill patternType="solid">
          <bgColor rgb="FFFFFF66"/>
        </patternFill>
      </fill>
      <border>
        <left style="thin">
          <color auto="1"/>
        </left>
        <right style="thin">
          <color auto="1"/>
        </right>
        <top style="thin">
          <color auto="1"/>
        </top>
        <bottom style="thin">
          <color auto="1"/>
        </bottom>
        <vertical/>
        <horizontal/>
      </border>
    </dxf>
    <dxf>
      <fill>
        <patternFill patternType="solid">
          <bgColor rgb="FFFFFF66"/>
        </patternFill>
      </fill>
      <border>
        <left style="thin">
          <color auto="1"/>
        </left>
        <right style="thin">
          <color auto="1"/>
        </right>
        <top style="thin">
          <color auto="1"/>
        </top>
        <bottom style="thin">
          <color auto="1"/>
        </bottom>
        <vertical/>
        <horizontal/>
      </border>
    </dxf>
    <dxf>
      <fill>
        <patternFill patternType="solid">
          <bgColor rgb="FFFFFF66"/>
        </patternFill>
      </fill>
      <border>
        <left style="thin">
          <color auto="1"/>
        </left>
        <right style="thin">
          <color auto="1"/>
        </right>
        <top style="thin">
          <color auto="1"/>
        </top>
        <bottom style="thin">
          <color auto="1"/>
        </bottom>
        <vertical/>
        <horizontal/>
      </border>
    </dxf>
    <dxf>
      <fill>
        <patternFill patternType="solid">
          <bgColor rgb="FFFFFF66"/>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FF66"/>
      <color rgb="FF19C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N70"/>
  <sheetViews>
    <sheetView tabSelected="1" workbookViewId="0">
      <selection activeCell="B2" sqref="B2"/>
    </sheetView>
  </sheetViews>
  <sheetFormatPr defaultColWidth="9.1328125" defaultRowHeight="14.25" x14ac:dyDescent="0.45"/>
  <cols>
    <col min="1" max="1" width="50" style="7" bestFit="1" customWidth="1"/>
    <col min="2" max="2" width="32.265625" style="8" customWidth="1"/>
    <col min="3" max="3" width="42.3984375" style="8" customWidth="1"/>
    <col min="4" max="5" width="5.73046875" style="6" customWidth="1"/>
    <col min="6" max="6" width="9.3984375" style="7" hidden="1" customWidth="1"/>
    <col min="7" max="7" width="9.73046875" style="7" hidden="1" customWidth="1"/>
    <col min="8" max="8" width="5.59765625" style="6" hidden="1" customWidth="1"/>
    <col min="9" max="9" width="10.73046875" style="6" hidden="1" customWidth="1"/>
    <col min="10" max="10" width="4.59765625" style="6" customWidth="1"/>
    <col min="11" max="13" width="9.1328125" style="7" customWidth="1"/>
    <col min="14" max="14" width="13.3984375" style="7" customWidth="1"/>
    <col min="15" max="15" width="9.1328125" style="7" customWidth="1"/>
    <col min="16" max="16384" width="9.1328125" style="7"/>
  </cols>
  <sheetData>
    <row r="1" spans="1:14" ht="14.65" thickBot="1" x14ac:dyDescent="0.5">
      <c r="A1" s="23" t="s">
        <v>0</v>
      </c>
      <c r="B1" s="24"/>
      <c r="C1" s="25"/>
    </row>
    <row r="2" spans="1:14" ht="36.6" customHeight="1" thickBot="1" x14ac:dyDescent="0.95">
      <c r="A2" s="26" t="s">
        <v>1</v>
      </c>
      <c r="B2" s="70"/>
      <c r="C2" s="101" t="str">
        <f>IF(B2="","The name WITHOUT U3A."&amp;CHAR(13)&amp;CHAR(10)&amp;"Do not use a comma, &amp; is OK","OK")</f>
        <v>The name WITHOUT U3A._x000D_
Do not use a comma, &amp; is OK</v>
      </c>
      <c r="F2" s="27" t="s">
        <v>2</v>
      </c>
      <c r="G2" s="28" t="s">
        <v>3</v>
      </c>
      <c r="H2" s="29" t="s">
        <v>4</v>
      </c>
      <c r="I2" s="29" t="s">
        <v>5</v>
      </c>
      <c r="K2" s="9"/>
      <c r="L2" s="9"/>
      <c r="M2" s="9"/>
      <c r="N2" s="9"/>
    </row>
    <row r="3" spans="1:14" ht="15" customHeight="1" x14ac:dyDescent="0.45">
      <c r="A3" s="30" t="s">
        <v>6</v>
      </c>
      <c r="B3" s="71" t="s">
        <v>7</v>
      </c>
      <c r="C3" s="78" t="str">
        <f>IF($B3="","Any data to load (Y/N)?",IF(UPPER(B3)="Y",IF(I3=0,"No data yet", "OK"),IF(I3=0,"OK","Unexpected data!")))</f>
        <v>No data yet</v>
      </c>
      <c r="D3" s="29">
        <f>COUNTA(members!D:D)-1</f>
        <v>0</v>
      </c>
      <c r="F3" s="27" t="s">
        <v>6</v>
      </c>
      <c r="G3" s="28" t="s">
        <v>8</v>
      </c>
      <c r="H3" s="29">
        <f>MATCH(G3,members!$1:$1,0)</f>
        <v>4</v>
      </c>
      <c r="I3" s="32">
        <f>INDEX(members!$A$1:$AJ$4000,2,H3)</f>
        <v>0</v>
      </c>
      <c r="K3" s="9"/>
      <c r="L3" s="9"/>
    </row>
    <row r="4" spans="1:14" ht="15" customHeight="1" x14ac:dyDescent="0.45">
      <c r="A4" s="33" t="s">
        <v>9</v>
      </c>
      <c r="B4" s="72" t="s">
        <v>10</v>
      </c>
      <c r="C4" s="79" t="str">
        <f t="shared" ref="C4:C6" si="0">IF($B4="","Any data to load (Y/N)?",IF(UPPER(B4)="Y",IF(I4=0,"No data yet", "OK"),IF(I4=0,"OK","Unexpected data!")))</f>
        <v>OK</v>
      </c>
      <c r="D4" s="29">
        <f>COUNTA(venues!A:A)-1</f>
        <v>0</v>
      </c>
      <c r="F4" s="27" t="s">
        <v>9</v>
      </c>
      <c r="G4" s="28" t="s">
        <v>11</v>
      </c>
      <c r="H4" s="29">
        <f>MATCH(G4,venues!$1:$1,0)</f>
        <v>1</v>
      </c>
      <c r="I4" s="32">
        <f>INDEX(venues!$A$1:$AK$100,2,H4)</f>
        <v>0</v>
      </c>
      <c r="K4" s="9"/>
      <c r="L4" s="9"/>
    </row>
    <row r="5" spans="1:14" ht="15" customHeight="1" x14ac:dyDescent="0.45">
      <c r="A5" s="33" t="s">
        <v>12</v>
      </c>
      <c r="B5" s="72" t="s">
        <v>10</v>
      </c>
      <c r="C5" s="79" t="str">
        <f t="shared" si="0"/>
        <v>OK</v>
      </c>
      <c r="D5" s="29">
        <f>COUNTA(groups!A:A)-1</f>
        <v>0</v>
      </c>
      <c r="F5" s="27" t="s">
        <v>12</v>
      </c>
      <c r="G5" s="28" t="s">
        <v>11</v>
      </c>
      <c r="H5" s="29">
        <f>MATCH(G5,groups!$1:$1,0)</f>
        <v>1</v>
      </c>
      <c r="I5" s="32">
        <f>INDEX(groups!$A$1:$AK$100,2,H5)</f>
        <v>0</v>
      </c>
      <c r="K5" s="9"/>
      <c r="L5" s="9"/>
    </row>
    <row r="6" spans="1:14" ht="15" customHeight="1" thickBot="1" x14ac:dyDescent="0.5">
      <c r="A6" s="68" t="s">
        <v>13</v>
      </c>
      <c r="B6" s="73" t="s">
        <v>10</v>
      </c>
      <c r="C6" s="80" t="str">
        <f t="shared" si="0"/>
        <v>OK</v>
      </c>
      <c r="D6" s="29">
        <f>COUNT(finance!C:C)</f>
        <v>0</v>
      </c>
      <c r="F6" s="27" t="s">
        <v>13</v>
      </c>
      <c r="G6" s="28" t="s">
        <v>14</v>
      </c>
      <c r="H6" s="29">
        <f>MATCH(G6,finance!$1:$1,0)</f>
        <v>1</v>
      </c>
      <c r="I6" s="69">
        <f>INDEX(finance!$A$1:$AK$10000,2,H6)</f>
        <v>0</v>
      </c>
    </row>
    <row r="7" spans="1:14" x14ac:dyDescent="0.45">
      <c r="A7" s="30" t="s">
        <v>15</v>
      </c>
      <c r="B7" s="75" t="s">
        <v>16</v>
      </c>
      <c r="C7" s="31" t="str">
        <f>IF(AND(B7&gt;="01",B7&lt;="12"),"OK","Financial year start - month in MM format")</f>
        <v>OK</v>
      </c>
      <c r="H7" s="7"/>
      <c r="K7" s="9"/>
      <c r="L7" s="9"/>
    </row>
    <row r="8" spans="1:14" x14ac:dyDescent="0.45">
      <c r="A8" s="33" t="s">
        <v>17</v>
      </c>
      <c r="B8" s="77" t="s">
        <v>16</v>
      </c>
      <c r="C8" s="34" t="str">
        <f>IF(AND(B8&gt;="01",B8&lt;="12"),"OK",IF(B8="","Membership year start - month in MM format","Not a valid entry"))</f>
        <v>OK</v>
      </c>
      <c r="K8" s="9"/>
      <c r="L8" s="9"/>
    </row>
    <row r="9" spans="1:14" x14ac:dyDescent="0.45">
      <c r="A9" s="33" t="s">
        <v>18</v>
      </c>
      <c r="B9" s="77"/>
      <c r="C9" s="36" t="str">
        <f>IF(B9="","your name - probably","OK")</f>
        <v>your name - probably</v>
      </c>
      <c r="K9" s="9"/>
      <c r="L9" s="9"/>
    </row>
    <row r="10" spans="1:14" x14ac:dyDescent="0.45">
      <c r="A10" s="33" t="s">
        <v>19</v>
      </c>
      <c r="B10" s="77"/>
      <c r="C10" s="36" t="str">
        <f>IF(B10="","your email - probably","OK")</f>
        <v>your email - probably</v>
      </c>
      <c r="K10" s="9"/>
      <c r="L10" s="9"/>
    </row>
    <row r="11" spans="1:14" x14ac:dyDescent="0.45">
      <c r="A11" s="33" t="s">
        <v>20</v>
      </c>
      <c r="B11" s="72" t="s">
        <v>21</v>
      </c>
      <c r="C11" s="37" t="str">
        <f t="shared" ref="C11:C21" si="1">IF(B11="","",IF(H11 =0,"Not in use yet",H11&amp;" cases"))</f>
        <v>Not in use yet</v>
      </c>
      <c r="F11" s="38" t="s">
        <v>6</v>
      </c>
      <c r="G11" s="38" t="s">
        <v>20</v>
      </c>
      <c r="H11" s="39">
        <f>COUNTIF(members!I:I,B11)</f>
        <v>0</v>
      </c>
      <c r="K11" s="9"/>
      <c r="L11" s="9"/>
    </row>
    <row r="12" spans="1:14" x14ac:dyDescent="0.45">
      <c r="A12" s="33" t="s">
        <v>20</v>
      </c>
      <c r="B12" s="72" t="s">
        <v>22</v>
      </c>
      <c r="C12" s="37" t="str">
        <f t="shared" si="1"/>
        <v>Not in use yet</v>
      </c>
      <c r="F12" s="38" t="s">
        <v>6</v>
      </c>
      <c r="G12" s="38" t="s">
        <v>20</v>
      </c>
      <c r="H12" s="39">
        <f>COUNTIF(members!I:I,B12)</f>
        <v>0</v>
      </c>
      <c r="K12" s="9"/>
      <c r="L12" s="9"/>
    </row>
    <row r="13" spans="1:14" ht="14.65" thickBot="1" x14ac:dyDescent="0.5">
      <c r="A13" s="33" t="s">
        <v>20</v>
      </c>
      <c r="B13" s="73" t="s">
        <v>23</v>
      </c>
      <c r="C13" s="37" t="str">
        <f t="shared" si="1"/>
        <v>Not in use yet</v>
      </c>
      <c r="F13" s="38" t="s">
        <v>6</v>
      </c>
      <c r="G13" s="38" t="s">
        <v>20</v>
      </c>
      <c r="H13" s="39">
        <f>COUNTIF(members!I:I,B13)</f>
        <v>0</v>
      </c>
      <c r="K13" s="9"/>
      <c r="L13" s="9"/>
    </row>
    <row r="14" spans="1:14" ht="14.65" thickBot="1" x14ac:dyDescent="0.5">
      <c r="A14" s="33" t="s">
        <v>20</v>
      </c>
      <c r="B14" s="71"/>
      <c r="C14" s="37" t="str">
        <f t="shared" si="1"/>
        <v/>
      </c>
      <c r="F14" s="38" t="s">
        <v>6</v>
      </c>
      <c r="G14" s="38" t="s">
        <v>20</v>
      </c>
      <c r="H14" s="39">
        <f>COUNTIF(members!I:I,B14)</f>
        <v>0</v>
      </c>
      <c r="K14" s="9"/>
      <c r="L14" s="9"/>
    </row>
    <row r="15" spans="1:14" ht="14.65" thickBot="1" x14ac:dyDescent="0.5">
      <c r="A15" s="33" t="s">
        <v>20</v>
      </c>
      <c r="B15" s="71"/>
      <c r="C15" s="37" t="str">
        <f t="shared" si="1"/>
        <v/>
      </c>
      <c r="F15" s="38" t="s">
        <v>6</v>
      </c>
      <c r="G15" s="38" t="s">
        <v>20</v>
      </c>
      <c r="H15" s="39">
        <f>COUNTIF(members!I:I,B15)</f>
        <v>0</v>
      </c>
      <c r="K15" s="9"/>
      <c r="L15" s="9"/>
    </row>
    <row r="16" spans="1:14" ht="14.65" thickBot="1" x14ac:dyDescent="0.5">
      <c r="A16" s="33" t="s">
        <v>20</v>
      </c>
      <c r="B16" s="71"/>
      <c r="C16" s="37" t="str">
        <f t="shared" si="1"/>
        <v/>
      </c>
      <c r="F16" s="38" t="s">
        <v>6</v>
      </c>
      <c r="G16" s="38" t="s">
        <v>20</v>
      </c>
      <c r="H16" s="39">
        <f>COUNTIF(members!I:I,B16)</f>
        <v>0</v>
      </c>
      <c r="K16" s="9"/>
      <c r="L16" s="9"/>
    </row>
    <row r="17" spans="1:10" customFormat="1" x14ac:dyDescent="0.45">
      <c r="A17" s="33" t="s">
        <v>24</v>
      </c>
      <c r="B17" s="71" t="s">
        <v>25</v>
      </c>
      <c r="C17" s="37" t="str">
        <f t="shared" si="1"/>
        <v>Not in use yet</v>
      </c>
      <c r="F17" s="38" t="s">
        <v>6</v>
      </c>
      <c r="G17" s="38" t="s">
        <v>24</v>
      </c>
      <c r="H17" s="39">
        <f>COUNTIF(members!J:J,B17)</f>
        <v>0</v>
      </c>
      <c r="I17" s="49"/>
      <c r="J17" s="49"/>
    </row>
    <row r="18" spans="1:10" x14ac:dyDescent="0.45">
      <c r="A18" s="33" t="s">
        <v>24</v>
      </c>
      <c r="B18" s="72" t="s">
        <v>26</v>
      </c>
      <c r="C18" s="37" t="str">
        <f t="shared" si="1"/>
        <v>Not in use yet</v>
      </c>
      <c r="F18" s="38" t="s">
        <v>6</v>
      </c>
      <c r="G18" s="38" t="s">
        <v>24</v>
      </c>
      <c r="H18" s="39">
        <f>COUNTIF(members!J:J,B18)</f>
        <v>0</v>
      </c>
    </row>
    <row r="19" spans="1:10" x14ac:dyDescent="0.45">
      <c r="A19" s="33" t="s">
        <v>24</v>
      </c>
      <c r="B19" s="72" t="s">
        <v>27</v>
      </c>
      <c r="C19" s="37" t="str">
        <f t="shared" si="1"/>
        <v>Not in use yet</v>
      </c>
      <c r="F19" s="38" t="s">
        <v>6</v>
      </c>
      <c r="G19" s="38" t="s">
        <v>24</v>
      </c>
      <c r="H19" s="39">
        <f>COUNTIF(members!J:J,B19)</f>
        <v>0</v>
      </c>
    </row>
    <row r="20" spans="1:10" ht="14.65" thickBot="1" x14ac:dyDescent="0.5">
      <c r="A20" s="33" t="s">
        <v>24</v>
      </c>
      <c r="B20" s="73" t="s">
        <v>28</v>
      </c>
      <c r="C20" s="37" t="str">
        <f t="shared" si="1"/>
        <v>Not in use yet</v>
      </c>
      <c r="F20" s="38" t="s">
        <v>6</v>
      </c>
      <c r="G20" s="38" t="s">
        <v>24</v>
      </c>
      <c r="H20" s="39">
        <f>COUNTIF(members!J:J,B20)</f>
        <v>0</v>
      </c>
    </row>
    <row r="21" spans="1:10" x14ac:dyDescent="0.45">
      <c r="A21" s="33" t="s">
        <v>24</v>
      </c>
      <c r="B21" s="71"/>
      <c r="C21" s="37" t="str">
        <f t="shared" si="1"/>
        <v/>
      </c>
      <c r="F21" s="38" t="s">
        <v>6</v>
      </c>
      <c r="G21" s="38" t="s">
        <v>24</v>
      </c>
      <c r="H21" s="39">
        <f>COUNTIF(members!J:J,B21)</f>
        <v>0</v>
      </c>
    </row>
    <row r="22" spans="1:10" x14ac:dyDescent="0.45">
      <c r="A22" s="33" t="s">
        <v>29</v>
      </c>
      <c r="B22" s="74"/>
      <c r="C22" s="43" t="str">
        <f>IF(B22="","e.g. you may call them classes","Ready")</f>
        <v>e.g. you may call them classes</v>
      </c>
    </row>
    <row r="23" spans="1:10" ht="14.65" thickBot="1" x14ac:dyDescent="0.5">
      <c r="A23" s="68" t="s">
        <v>30</v>
      </c>
      <c r="B23" s="82"/>
      <c r="C23" s="83" t="str">
        <f>IF(B23="","e.g. you may call them convenors","Ready")</f>
        <v>e.g. you may call them convenors</v>
      </c>
    </row>
    <row r="24" spans="1:10" ht="14.65" thickBot="1" x14ac:dyDescent="0.5">
      <c r="A24" s="84"/>
      <c r="B24" s="85"/>
      <c r="C24" s="34"/>
    </row>
    <row r="25" spans="1:10" x14ac:dyDescent="0.45">
      <c r="A25" s="40" t="s">
        <v>31</v>
      </c>
      <c r="B25" s="41"/>
      <c r="C25" s="42"/>
    </row>
    <row r="26" spans="1:10" ht="14.65" thickBot="1" x14ac:dyDescent="0.5">
      <c r="A26" s="33" t="s">
        <v>32</v>
      </c>
      <c r="B26" s="74"/>
      <c r="C26" s="43" t="s">
        <v>33</v>
      </c>
    </row>
    <row r="27" spans="1:10" ht="14.65" thickBot="1" x14ac:dyDescent="0.5">
      <c r="A27" s="33" t="s">
        <v>34</v>
      </c>
      <c r="B27" s="71"/>
      <c r="C27" s="37" t="s">
        <v>35</v>
      </c>
      <c r="F27" s="44" t="s">
        <v>12</v>
      </c>
      <c r="G27" s="44" t="s">
        <v>36</v>
      </c>
      <c r="H27" s="45">
        <f>COUNTIF(groups!B:B,B27)</f>
        <v>0</v>
      </c>
    </row>
    <row r="28" spans="1:10" ht="14.65" thickBot="1" x14ac:dyDescent="0.5">
      <c r="A28" s="33" t="s">
        <v>37</v>
      </c>
      <c r="B28" s="71"/>
      <c r="C28" s="37" t="s">
        <v>35</v>
      </c>
      <c r="F28" s="44" t="s">
        <v>12</v>
      </c>
      <c r="G28" s="44" t="s">
        <v>36</v>
      </c>
      <c r="H28" s="45">
        <f>COUNTIF(groups!B:B,B28)</f>
        <v>0</v>
      </c>
    </row>
    <row r="29" spans="1:10" ht="14.65" thickBot="1" x14ac:dyDescent="0.5">
      <c r="A29" s="33" t="s">
        <v>38</v>
      </c>
      <c r="B29" s="71"/>
      <c r="C29" s="37" t="s">
        <v>35</v>
      </c>
      <c r="F29" s="44" t="s">
        <v>12</v>
      </c>
      <c r="G29" s="44" t="s">
        <v>36</v>
      </c>
      <c r="H29" s="45">
        <f>COUNTIF(groups!B:B,B29)</f>
        <v>0</v>
      </c>
    </row>
    <row r="30" spans="1:10" customFormat="1" ht="14.65" thickBot="1" x14ac:dyDescent="0.5">
      <c r="A30" s="33" t="s">
        <v>39</v>
      </c>
      <c r="B30" s="71"/>
      <c r="C30" s="37" t="s">
        <v>35</v>
      </c>
      <c r="F30" s="44" t="s">
        <v>12</v>
      </c>
      <c r="G30" s="44" t="s">
        <v>36</v>
      </c>
      <c r="H30" s="45">
        <f>COUNTIF(groups!B:B,B30)</f>
        <v>0</v>
      </c>
      <c r="I30" s="49"/>
      <c r="J30" s="49"/>
    </row>
    <row r="31" spans="1:10" customFormat="1" ht="14.65" thickBot="1" x14ac:dyDescent="0.5">
      <c r="A31" s="33" t="s">
        <v>40</v>
      </c>
      <c r="B31" s="71"/>
      <c r="C31" s="37" t="s">
        <v>35</v>
      </c>
      <c r="F31" s="44" t="s">
        <v>12</v>
      </c>
      <c r="G31" s="44" t="s">
        <v>36</v>
      </c>
      <c r="H31" s="45">
        <f>COUNTIF(groups!B:B,B31)</f>
        <v>0</v>
      </c>
      <c r="I31" s="49"/>
      <c r="J31" s="49"/>
    </row>
    <row r="32" spans="1:10" ht="14.65" thickBot="1" x14ac:dyDescent="0.5">
      <c r="A32" s="33" t="s">
        <v>41</v>
      </c>
      <c r="B32" s="71"/>
      <c r="C32" s="37" t="s">
        <v>35</v>
      </c>
      <c r="F32" s="44" t="s">
        <v>12</v>
      </c>
      <c r="G32" s="44" t="s">
        <v>36</v>
      </c>
      <c r="H32" s="45">
        <f>COUNTIF(groups!B:B,B32)</f>
        <v>0</v>
      </c>
    </row>
    <row r="33" spans="1:10" ht="14.65" thickBot="1" x14ac:dyDescent="0.5">
      <c r="A33" s="33" t="s">
        <v>42</v>
      </c>
      <c r="B33" s="71"/>
      <c r="C33" s="37" t="s">
        <v>35</v>
      </c>
      <c r="F33" s="44" t="s">
        <v>12</v>
      </c>
      <c r="G33" s="44" t="s">
        <v>36</v>
      </c>
      <c r="H33" s="45">
        <f>COUNTIF(groups!B:B,B33)</f>
        <v>0</v>
      </c>
    </row>
    <row r="34" spans="1:10" ht="14.65" thickBot="1" x14ac:dyDescent="0.5">
      <c r="A34" s="68" t="s">
        <v>43</v>
      </c>
      <c r="B34" s="71"/>
      <c r="C34" s="65" t="s">
        <v>35</v>
      </c>
      <c r="F34" s="44" t="s">
        <v>12</v>
      </c>
      <c r="G34" s="44" t="s">
        <v>36</v>
      </c>
      <c r="H34" s="45">
        <f>COUNTIF(groups!B:B,B34)</f>
        <v>0</v>
      </c>
    </row>
    <row r="35" spans="1:10" ht="14.65" thickBot="1" x14ac:dyDescent="0.5">
      <c r="A35"/>
      <c r="B35"/>
      <c r="C35"/>
    </row>
    <row r="36" spans="1:10" ht="14.65" thickBot="1" x14ac:dyDescent="0.5">
      <c r="A36" s="46" t="s">
        <v>44</v>
      </c>
      <c r="B36" s="47"/>
      <c r="C36" s="48"/>
    </row>
    <row r="37" spans="1:10" ht="14.65" thickBot="1" x14ac:dyDescent="0.5">
      <c r="A37" s="30" t="s">
        <v>45</v>
      </c>
      <c r="B37" s="71" t="s">
        <v>25</v>
      </c>
      <c r="C37" s="35" t="str">
        <f>IF(B37="","Enter bank account if required", "OK")</f>
        <v>OK</v>
      </c>
      <c r="F37" s="50" t="s">
        <v>13</v>
      </c>
      <c r="G37" s="50" t="s">
        <v>46</v>
      </c>
      <c r="H37" s="45">
        <f>IF(B37="","",COUNTIF(finance!$B:$B,B37))</f>
        <v>0</v>
      </c>
    </row>
    <row r="38" spans="1:10" ht="14.65" thickBot="1" x14ac:dyDescent="0.5">
      <c r="A38" s="30" t="s">
        <v>45</v>
      </c>
      <c r="B38" s="72"/>
      <c r="C38" s="35" t="str">
        <f>IF(B38="","Enter account if required", "OK")</f>
        <v>Enter account if required</v>
      </c>
      <c r="F38" s="50" t="s">
        <v>13</v>
      </c>
      <c r="G38" s="50" t="s">
        <v>46</v>
      </c>
      <c r="H38" s="45" t="str">
        <f>IF(B38="","",COUNTIF(finance!$B:$B,B38))</f>
        <v/>
      </c>
    </row>
    <row r="39" spans="1:10" ht="14.65" thickBot="1" x14ac:dyDescent="0.5">
      <c r="A39" s="30" t="s">
        <v>45</v>
      </c>
      <c r="B39" s="72"/>
      <c r="C39" s="35" t="str">
        <f t="shared" ref="C39:C40" si="2">IF(B39="","Enter account if required", "OK")</f>
        <v>Enter account if required</v>
      </c>
      <c r="F39" s="50" t="s">
        <v>13</v>
      </c>
      <c r="G39" s="50" t="s">
        <v>46</v>
      </c>
      <c r="H39" s="45" t="str">
        <f>IF(B39="","",COUNTIF(finance!$B:$B,B39))</f>
        <v/>
      </c>
    </row>
    <row r="40" spans="1:10" x14ac:dyDescent="0.45">
      <c r="A40" s="30" t="s">
        <v>45</v>
      </c>
      <c r="B40" s="72"/>
      <c r="C40" s="35" t="str">
        <f t="shared" si="2"/>
        <v>Enter account if required</v>
      </c>
      <c r="F40" s="50" t="s">
        <v>13</v>
      </c>
      <c r="G40" s="50" t="s">
        <v>46</v>
      </c>
      <c r="H40" s="45" t="str">
        <f>IF(B40="","",COUNTIF(finance!$B:$B,B40))</f>
        <v/>
      </c>
    </row>
    <row r="41" spans="1:10" x14ac:dyDescent="0.45">
      <c r="A41" s="66" t="s">
        <v>47</v>
      </c>
      <c r="B41" s="72" t="s">
        <v>48</v>
      </c>
      <c r="C41" s="35" t="str">
        <f>IF(B41="","Enter financial category if required", "OK")</f>
        <v>OK</v>
      </c>
      <c r="F41" s="50" t="s">
        <v>13</v>
      </c>
      <c r="G41" s="50" t="s">
        <v>49</v>
      </c>
      <c r="H41" s="45">
        <f>IF(B41="","",COUNTIF(finance!$E:$E,B41))</f>
        <v>0</v>
      </c>
    </row>
    <row r="42" spans="1:10" x14ac:dyDescent="0.45">
      <c r="A42" s="33" t="s">
        <v>47</v>
      </c>
      <c r="B42" s="72" t="s">
        <v>50</v>
      </c>
      <c r="C42" s="35" t="str">
        <f t="shared" ref="C42:C48" si="3">IF(B42="","Enter financial category if required", "OK")</f>
        <v>OK</v>
      </c>
      <c r="F42" s="50" t="s">
        <v>13</v>
      </c>
      <c r="G42" s="50" t="s">
        <v>49</v>
      </c>
      <c r="H42" s="45">
        <f>IF(B42="","",COUNTIF(finance!$E:$E,B42))</f>
        <v>0</v>
      </c>
    </row>
    <row r="43" spans="1:10" customFormat="1" x14ac:dyDescent="0.45">
      <c r="A43" s="33" t="s">
        <v>47</v>
      </c>
      <c r="B43" s="72"/>
      <c r="C43" s="35" t="str">
        <f t="shared" si="3"/>
        <v>Enter financial category if required</v>
      </c>
      <c r="F43" s="50" t="s">
        <v>13</v>
      </c>
      <c r="G43" s="50" t="s">
        <v>49</v>
      </c>
      <c r="H43" s="45" t="str">
        <f>IF(B43="","",COUNTIF(finance!$E:$E,B43))</f>
        <v/>
      </c>
      <c r="I43" s="49"/>
      <c r="J43" s="49"/>
    </row>
    <row r="44" spans="1:10" x14ac:dyDescent="0.45">
      <c r="A44" s="33" t="s">
        <v>47</v>
      </c>
      <c r="B44" s="72"/>
      <c r="C44" s="35" t="str">
        <f t="shared" si="3"/>
        <v>Enter financial category if required</v>
      </c>
      <c r="F44" s="50" t="s">
        <v>13</v>
      </c>
      <c r="G44" s="50" t="s">
        <v>49</v>
      </c>
      <c r="H44" s="45" t="str">
        <f>IF(B44="","",COUNTIF(finance!$E:$E,B44))</f>
        <v/>
      </c>
      <c r="I44" s="7"/>
      <c r="J44" s="7"/>
    </row>
    <row r="45" spans="1:10" x14ac:dyDescent="0.45">
      <c r="A45" s="33" t="s">
        <v>47</v>
      </c>
      <c r="B45" s="72"/>
      <c r="C45" s="35" t="str">
        <f t="shared" si="3"/>
        <v>Enter financial category if required</v>
      </c>
      <c r="F45" s="50" t="s">
        <v>13</v>
      </c>
      <c r="G45" s="50" t="s">
        <v>49</v>
      </c>
      <c r="H45" s="45" t="str">
        <f>IF(B45="","",COUNTIF(finance!$E:$E,B45))</f>
        <v/>
      </c>
      <c r="I45" s="7"/>
      <c r="J45" s="7"/>
    </row>
    <row r="46" spans="1:10" x14ac:dyDescent="0.45">
      <c r="A46" s="33" t="s">
        <v>47</v>
      </c>
      <c r="B46" s="72"/>
      <c r="C46" s="35" t="str">
        <f t="shared" si="3"/>
        <v>Enter financial category if required</v>
      </c>
      <c r="F46" s="50" t="s">
        <v>13</v>
      </c>
      <c r="G46" s="50" t="s">
        <v>49</v>
      </c>
      <c r="H46" s="45" t="str">
        <f>IF(B46="","",COUNTIF(finance!$E:$E,B46))</f>
        <v/>
      </c>
      <c r="I46"/>
      <c r="J46"/>
    </row>
    <row r="47" spans="1:10" x14ac:dyDescent="0.45">
      <c r="A47" s="33" t="s">
        <v>47</v>
      </c>
      <c r="B47" s="72"/>
      <c r="C47" s="35" t="str">
        <f t="shared" si="3"/>
        <v>Enter financial category if required</v>
      </c>
      <c r="F47" s="50" t="s">
        <v>13</v>
      </c>
      <c r="G47" s="50" t="s">
        <v>49</v>
      </c>
      <c r="H47" s="45" t="str">
        <f>IF(B47="","",COUNTIF(finance!$E:$E,B47))</f>
        <v/>
      </c>
      <c r="I47"/>
      <c r="J47"/>
    </row>
    <row r="48" spans="1:10" ht="14.65" thickBot="1" x14ac:dyDescent="0.5">
      <c r="A48" s="68" t="s">
        <v>47</v>
      </c>
      <c r="B48" s="72"/>
      <c r="C48" s="67" t="str">
        <f t="shared" si="3"/>
        <v>Enter financial category if required</v>
      </c>
      <c r="F48" s="50" t="s">
        <v>13</v>
      </c>
      <c r="G48" s="50" t="s">
        <v>49</v>
      </c>
      <c r="H48" s="45" t="str">
        <f>IF(B48="","",COUNTIF(finance!$E:$E,B48))</f>
        <v/>
      </c>
      <c r="I48"/>
      <c r="J48"/>
    </row>
    <row r="49" spans="1:10" ht="14.65" thickBot="1" x14ac:dyDescent="0.5">
      <c r="A49"/>
      <c r="B49"/>
      <c r="C49"/>
      <c r="H49"/>
      <c r="I49"/>
      <c r="J49"/>
    </row>
    <row r="50" spans="1:10" x14ac:dyDescent="0.45">
      <c r="A50" s="51" t="s">
        <v>51</v>
      </c>
      <c r="B50" s="41"/>
      <c r="C50" s="52"/>
      <c r="H50"/>
      <c r="I50"/>
      <c r="J50"/>
    </row>
    <row r="51" spans="1:10" x14ac:dyDescent="0.45">
      <c r="A51" s="33" t="s">
        <v>52</v>
      </c>
      <c r="B51" s="72"/>
      <c r="C51" s="53" t="str">
        <f>IF($B51="","Add a custom field name if required","")</f>
        <v>Add a custom field name if required</v>
      </c>
      <c r="F51" s="50" t="s">
        <v>6</v>
      </c>
      <c r="G51" s="50" t="str">
        <f t="shared" ref="G51:G58" si="4">IF(B51="",A51,A51&amp;"-"&amp;B51)</f>
        <v>custom</v>
      </c>
      <c r="H51"/>
      <c r="I51"/>
      <c r="J51"/>
    </row>
    <row r="52" spans="1:10" x14ac:dyDescent="0.45">
      <c r="A52" s="33" t="s">
        <v>52</v>
      </c>
      <c r="B52" s="72"/>
      <c r="C52" s="53" t="str">
        <f t="shared" ref="C52:C54" si="5">IF($B52="","Add a custom field name if required","")</f>
        <v>Add a custom field name if required</v>
      </c>
      <c r="F52" s="50" t="s">
        <v>6</v>
      </c>
      <c r="G52" s="50" t="str">
        <f t="shared" si="4"/>
        <v>custom</v>
      </c>
      <c r="H52"/>
      <c r="I52"/>
      <c r="J52"/>
    </row>
    <row r="53" spans="1:10" x14ac:dyDescent="0.45">
      <c r="A53" s="33" t="s">
        <v>52</v>
      </c>
      <c r="B53" s="72"/>
      <c r="C53" s="53" t="str">
        <f t="shared" si="5"/>
        <v>Add a custom field name if required</v>
      </c>
      <c r="F53" s="50" t="s">
        <v>6</v>
      </c>
      <c r="G53" s="50" t="str">
        <f t="shared" si="4"/>
        <v>custom</v>
      </c>
      <c r="H53"/>
      <c r="I53"/>
      <c r="J53"/>
    </row>
    <row r="54" spans="1:10" customFormat="1" ht="14.25" customHeight="1" x14ac:dyDescent="0.45">
      <c r="A54" s="33" t="s">
        <v>52</v>
      </c>
      <c r="B54" s="72"/>
      <c r="C54" s="53" t="str">
        <f t="shared" si="5"/>
        <v>Add a custom field name if required</v>
      </c>
      <c r="F54" s="50" t="s">
        <v>6</v>
      </c>
      <c r="G54" s="50" t="str">
        <f t="shared" si="4"/>
        <v>custom</v>
      </c>
    </row>
    <row r="55" spans="1:10" x14ac:dyDescent="0.45">
      <c r="A55" s="33" t="s">
        <v>53</v>
      </c>
      <c r="B55" s="72"/>
      <c r="C55" s="53" t="str">
        <f>IF($B55="","Add a poll field name if required","")</f>
        <v>Add a poll field name if required</v>
      </c>
      <c r="F55" s="50" t="s">
        <v>6</v>
      </c>
      <c r="G55" s="50" t="str">
        <f t="shared" si="4"/>
        <v>poll</v>
      </c>
      <c r="H55"/>
      <c r="I55"/>
      <c r="J55"/>
    </row>
    <row r="56" spans="1:10" x14ac:dyDescent="0.45">
      <c r="A56" s="33" t="s">
        <v>53</v>
      </c>
      <c r="B56" s="72"/>
      <c r="C56" s="53" t="str">
        <f t="shared" ref="C56:C58" si="6">IF($B56="","Add a poll field name if required","")</f>
        <v>Add a poll field name if required</v>
      </c>
      <c r="F56" s="50" t="s">
        <v>6</v>
      </c>
      <c r="G56" s="50" t="str">
        <f t="shared" si="4"/>
        <v>poll</v>
      </c>
      <c r="H56"/>
      <c r="I56"/>
      <c r="J56"/>
    </row>
    <row r="57" spans="1:10" x14ac:dyDescent="0.45">
      <c r="A57" s="33" t="s">
        <v>53</v>
      </c>
      <c r="B57" s="72"/>
      <c r="C57" s="53" t="str">
        <f t="shared" si="6"/>
        <v>Add a poll field name if required</v>
      </c>
      <c r="F57" s="50" t="s">
        <v>6</v>
      </c>
      <c r="G57" s="50" t="str">
        <f t="shared" si="4"/>
        <v>poll</v>
      </c>
      <c r="H57"/>
      <c r="I57"/>
      <c r="J57"/>
    </row>
    <row r="58" spans="1:10" ht="14.65" thickBot="1" x14ac:dyDescent="0.5">
      <c r="A58" s="68" t="s">
        <v>53</v>
      </c>
      <c r="B58" s="73"/>
      <c r="C58" s="53" t="str">
        <f t="shared" si="6"/>
        <v>Add a poll field name if required</v>
      </c>
      <c r="F58" s="50" t="s">
        <v>6</v>
      </c>
      <c r="G58" s="50" t="str">
        <f t="shared" si="4"/>
        <v>poll</v>
      </c>
      <c r="H58"/>
      <c r="I58"/>
      <c r="J58"/>
    </row>
    <row r="59" spans="1:10" ht="14.65" thickBot="1" x14ac:dyDescent="0.5">
      <c r="B59" s="7"/>
      <c r="C59" s="7"/>
    </row>
    <row r="60" spans="1:10" x14ac:dyDescent="0.45">
      <c r="A60" s="54" t="s">
        <v>54</v>
      </c>
      <c r="B60" s="81">
        <f>MAX(members!A:A)+1</f>
        <v>1</v>
      </c>
      <c r="C60" s="55" t="str">
        <f>IF(B$62="N","Ready",IF(B60="","the number to be used for the next member added","Ready"))</f>
        <v>Ready</v>
      </c>
    </row>
    <row r="61" spans="1:10" ht="14.65" thickBot="1" x14ac:dyDescent="0.5">
      <c r="A61" s="99" t="s">
        <v>55</v>
      </c>
      <c r="B61" s="56" t="s">
        <v>25</v>
      </c>
      <c r="C61" s="57" t="str">
        <f>IF(B$62="N","Ready",IF(B61="","Which of your bank accounts is used for subscriptions","Ready"))</f>
        <v>Ready</v>
      </c>
    </row>
    <row r="62" spans="1:10" x14ac:dyDescent="0.45">
      <c r="A62" s="54" t="s">
        <v>6</v>
      </c>
      <c r="B62" s="58" t="str">
        <f>IF($I3=0,"N","Y")</f>
        <v>N</v>
      </c>
      <c r="C62" s="102" t="s">
        <v>56</v>
      </c>
      <c r="D62" s="7"/>
      <c r="E62" s="7"/>
      <c r="H62" s="7"/>
      <c r="I62" s="7"/>
      <c r="J62" s="7"/>
    </row>
    <row r="63" spans="1:10" x14ac:dyDescent="0.45">
      <c r="A63" s="59" t="s">
        <v>9</v>
      </c>
      <c r="B63" s="60" t="str">
        <f t="shared" ref="B63:B65" si="7">IF($I4=0,"N","Y")</f>
        <v>N</v>
      </c>
      <c r="C63" s="103"/>
      <c r="D63" s="7"/>
      <c r="E63" s="7"/>
      <c r="H63" s="7"/>
      <c r="I63" s="7"/>
      <c r="J63" s="7"/>
    </row>
    <row r="64" spans="1:10" x14ac:dyDescent="0.45">
      <c r="A64" s="59" t="s">
        <v>12</v>
      </c>
      <c r="B64" s="60" t="str">
        <f t="shared" si="7"/>
        <v>N</v>
      </c>
      <c r="C64" s="103"/>
      <c r="D64" s="7"/>
      <c r="E64" s="7"/>
      <c r="H64" s="7"/>
      <c r="I64" s="7"/>
      <c r="J64" s="7"/>
    </row>
    <row r="65" spans="1:3" ht="14.65" thickBot="1" x14ac:dyDescent="0.5">
      <c r="A65" s="99" t="s">
        <v>13</v>
      </c>
      <c r="B65" s="61" t="str">
        <f t="shared" si="7"/>
        <v>N</v>
      </c>
      <c r="C65" s="104"/>
    </row>
    <row r="66" spans="1:3" customFormat="1" x14ac:dyDescent="0.45">
      <c r="A66" s="54" t="s">
        <v>57</v>
      </c>
      <c r="B66" s="58" t="str">
        <f>B37&amp;";"&amp;B38&amp;";"&amp;B39&amp;";"&amp;";"&amp;B40</f>
        <v>Current;;;;</v>
      </c>
      <c r="C66" s="105" t="s">
        <v>58</v>
      </c>
    </row>
    <row r="67" spans="1:3" x14ac:dyDescent="0.45">
      <c r="A67" s="62" t="s">
        <v>59</v>
      </c>
      <c r="B67" s="63" t="str">
        <f>B41&amp;";"&amp;B42&amp;";"&amp;B43&amp;";"&amp;B46&amp;";"&amp;B47&amp;";"&amp;B48</f>
        <v>Membership;Donations;;;;</v>
      </c>
      <c r="C67" s="106"/>
    </row>
    <row r="68" spans="1:3" x14ac:dyDescent="0.45">
      <c r="A68" s="62" t="s">
        <v>60</v>
      </c>
      <c r="B68" s="63" t="str">
        <f>B51&amp;";"&amp;B52&amp;";"&amp;B53&amp;";"&amp;B54</f>
        <v>;;;</v>
      </c>
      <c r="C68" s="106"/>
    </row>
    <row r="69" spans="1:3" ht="14.65" thickBot="1" x14ac:dyDescent="0.5">
      <c r="A69" s="100" t="s">
        <v>61</v>
      </c>
      <c r="B69" s="64" t="str">
        <f>B55&amp;";"&amp;B56&amp;";"&amp;B57&amp;";"&amp;B58</f>
        <v>;;;</v>
      </c>
      <c r="C69" s="107"/>
    </row>
    <row r="70" spans="1:3" x14ac:dyDescent="0.45">
      <c r="A70"/>
      <c r="B70"/>
      <c r="C70"/>
    </row>
  </sheetData>
  <sheetProtection sheet="1" objects="1" scenarios="1" selectLockedCells="1"/>
  <mergeCells count="2">
    <mergeCell ref="C62:C65"/>
    <mergeCell ref="C66:C69"/>
  </mergeCells>
  <conditionalFormatting sqref="B2:B21">
    <cfRule type="cellIs" dxfId="5" priority="6" operator="equal">
      <formula>$B$1</formula>
    </cfRule>
  </conditionalFormatting>
  <conditionalFormatting sqref="B27:B34">
    <cfRule type="cellIs" dxfId="4" priority="5" operator="equal">
      <formula>$B$1</formula>
    </cfRule>
  </conditionalFormatting>
  <conditionalFormatting sqref="B37:B48">
    <cfRule type="cellIs" dxfId="3" priority="4" operator="equal">
      <formula>$B$1</formula>
    </cfRule>
  </conditionalFormatting>
  <conditionalFormatting sqref="B51:B58">
    <cfRule type="cellIs" dxfId="2" priority="3" operator="equal">
      <formula>$B$1</formula>
    </cfRule>
  </conditionalFormatting>
  <conditionalFormatting sqref="C3:C6">
    <cfRule type="cellIs" dxfId="1" priority="2" operator="equal">
      <formula>"Unexpected data!"</formula>
    </cfRule>
  </conditionalFormatting>
  <conditionalFormatting sqref="C11:C21">
    <cfRule type="cellIs" dxfId="0" priority="1" operator="equal">
      <formula>"Not in use yet"</formula>
    </cfRule>
  </conditionalFormatting>
  <pageMargins left="0.7" right="0.7" top="0.75" bottom="0.75" header="0.3" footer="0.3"/>
  <pageSetup paperSize="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H1095"/>
  <sheetViews>
    <sheetView workbookViewId="0">
      <pane ySplit="1" topLeftCell="A2" activePane="bottomLeft" state="frozen"/>
      <selection pane="bottomLeft" activeCell="E18" sqref="E18"/>
    </sheetView>
  </sheetViews>
  <sheetFormatPr defaultColWidth="9.1328125" defaultRowHeight="14.25" x14ac:dyDescent="0.45"/>
  <cols>
    <col min="1" max="1" width="9.1328125" style="15" bestFit="1" customWidth="1"/>
    <col min="2" max="2" width="10.3984375" style="15" bestFit="1" customWidth="1"/>
    <col min="3" max="3" width="7.73046875" style="15" bestFit="1" customWidth="1"/>
    <col min="4" max="4" width="17.59765625" style="15" bestFit="1" customWidth="1"/>
    <col min="5" max="5" width="14.59765625" style="15" bestFit="1" customWidth="1"/>
    <col min="6" max="6" width="8" style="15" customWidth="1"/>
    <col min="7" max="7" width="9" style="15" bestFit="1" customWidth="1"/>
    <col min="8" max="8" width="18.265625" style="15" bestFit="1" customWidth="1"/>
    <col min="9" max="9" width="11.59765625" style="15" bestFit="1" customWidth="1"/>
    <col min="10" max="10" width="9" style="15" bestFit="1" customWidth="1"/>
    <col min="11" max="11" width="22.86328125" style="15" bestFit="1" customWidth="1"/>
    <col min="12" max="12" width="22.73046875" style="15" bestFit="1" customWidth="1"/>
    <col min="13" max="13" width="18.73046875" style="15" bestFit="1" customWidth="1"/>
    <col min="14" max="14" width="12.1328125" style="15" bestFit="1" customWidth="1"/>
    <col min="15" max="15" width="14.3984375" style="15" bestFit="1" customWidth="1"/>
    <col min="16" max="16" width="9" style="15" bestFit="1" customWidth="1"/>
    <col min="17" max="17" width="11.59765625" style="15" bestFit="1" customWidth="1"/>
    <col min="18" max="18" width="12.86328125" style="15" bestFit="1" customWidth="1"/>
    <col min="19" max="19" width="12.59765625" style="15" bestFit="1" customWidth="1"/>
    <col min="20" max="20" width="35.73046875" style="15" bestFit="1" customWidth="1"/>
    <col min="21" max="21" width="17" style="15" bestFit="1" customWidth="1"/>
    <col min="22" max="22" width="12.86328125" style="15" bestFit="1" customWidth="1"/>
    <col min="23" max="23" width="15.59765625" style="15" bestFit="1" customWidth="1"/>
    <col min="24" max="24" width="7.73046875" style="15" bestFit="1" customWidth="1"/>
    <col min="25" max="26" width="10.73046875" style="15" bestFit="1" customWidth="1"/>
    <col min="27" max="27" width="16.73046875" style="15" bestFit="1" customWidth="1"/>
    <col min="28" max="30" width="11.59765625" style="15" bestFit="1" customWidth="1"/>
    <col min="31" max="34" width="9" style="15" bestFit="1" customWidth="1"/>
    <col min="35" max="16384" width="9.1328125" style="16"/>
  </cols>
  <sheetData>
    <row r="1" spans="1:34" x14ac:dyDescent="0.45">
      <c r="A1" s="86" t="s">
        <v>62</v>
      </c>
      <c r="B1" s="86" t="s">
        <v>63</v>
      </c>
      <c r="C1" s="86" t="s">
        <v>64</v>
      </c>
      <c r="D1" s="90" t="s">
        <v>8</v>
      </c>
      <c r="E1" s="90" t="s">
        <v>65</v>
      </c>
      <c r="F1" s="86" t="s">
        <v>66</v>
      </c>
      <c r="G1" s="87" t="s">
        <v>67</v>
      </c>
      <c r="H1" s="86" t="s">
        <v>68</v>
      </c>
      <c r="I1" s="90" t="s">
        <v>20</v>
      </c>
      <c r="J1" s="90" t="s">
        <v>24</v>
      </c>
      <c r="K1" s="91" t="s">
        <v>69</v>
      </c>
      <c r="L1" s="87" t="s">
        <v>70</v>
      </c>
      <c r="M1" s="86" t="s">
        <v>71</v>
      </c>
      <c r="N1" s="86" t="s">
        <v>72</v>
      </c>
      <c r="O1" s="90" t="s">
        <v>73</v>
      </c>
      <c r="P1" s="86" t="s">
        <v>74</v>
      </c>
      <c r="Q1" s="90" t="s">
        <v>75</v>
      </c>
      <c r="R1" s="86" t="s">
        <v>76</v>
      </c>
      <c r="S1" s="86" t="s">
        <v>77</v>
      </c>
      <c r="T1" s="86" t="s">
        <v>78</v>
      </c>
      <c r="U1" s="86" t="s">
        <v>79</v>
      </c>
      <c r="V1" s="86" t="s">
        <v>80</v>
      </c>
      <c r="W1" s="86" t="s">
        <v>81</v>
      </c>
      <c r="X1" s="86" t="s">
        <v>82</v>
      </c>
      <c r="Y1" s="90" t="s">
        <v>83</v>
      </c>
      <c r="Z1" s="90" t="s">
        <v>84</v>
      </c>
      <c r="AA1" s="88" t="str">
        <f>U3A_Details!G51</f>
        <v>custom</v>
      </c>
      <c r="AB1" s="88" t="str">
        <f>U3A_Details!G52</f>
        <v>custom</v>
      </c>
      <c r="AC1" s="88" t="str">
        <f>U3A_Details!G53</f>
        <v>custom</v>
      </c>
      <c r="AD1" s="88" t="str">
        <f>U3A_Details!G54</f>
        <v>custom</v>
      </c>
      <c r="AE1" s="88" t="str">
        <f>U3A_Details!G55</f>
        <v>poll</v>
      </c>
      <c r="AF1" s="88" t="str">
        <f>U3A_Details!G56</f>
        <v>poll</v>
      </c>
      <c r="AG1" s="88" t="str">
        <f>U3A_Details!G57</f>
        <v>poll</v>
      </c>
      <c r="AH1" s="88" t="str">
        <f>U3A_Details!G58</f>
        <v>poll</v>
      </c>
    </row>
    <row r="2" spans="1:34" x14ac:dyDescent="0.45">
      <c r="A2" s="17"/>
      <c r="B2" s="18"/>
      <c r="C2" s="19"/>
      <c r="D2" s="89"/>
      <c r="E2" s="89"/>
      <c r="F2" s="19"/>
      <c r="G2" s="19"/>
      <c r="H2" s="19"/>
      <c r="I2" s="89"/>
      <c r="J2" s="89"/>
      <c r="K2" s="89"/>
      <c r="L2" s="19"/>
      <c r="M2" s="19"/>
      <c r="N2" s="19"/>
      <c r="O2" s="89"/>
      <c r="P2" s="19"/>
      <c r="Q2" s="89"/>
      <c r="R2" s="19"/>
      <c r="S2" s="19"/>
      <c r="T2" s="19"/>
      <c r="U2" s="19"/>
      <c r="V2" s="19"/>
      <c r="W2" s="19"/>
      <c r="X2" s="19"/>
      <c r="Y2" s="19"/>
      <c r="Z2" s="19"/>
      <c r="AA2" s="76"/>
      <c r="AB2" s="19"/>
      <c r="AC2" s="19"/>
      <c r="AD2" s="19"/>
      <c r="AE2" s="20"/>
      <c r="AF2" s="21"/>
      <c r="AG2" s="21"/>
      <c r="AH2" s="21"/>
    </row>
    <row r="3" spans="1:34" x14ac:dyDescent="0.45">
      <c r="A3" s="17"/>
      <c r="B3" s="17"/>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20"/>
      <c r="AF3" s="21"/>
      <c r="AG3" s="21"/>
      <c r="AH3" s="21"/>
    </row>
    <row r="4" spans="1:34" x14ac:dyDescent="0.45">
      <c r="A4" s="17"/>
      <c r="B4" s="18"/>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20"/>
      <c r="AF4" s="21"/>
      <c r="AG4" s="21"/>
      <c r="AH4" s="21"/>
    </row>
    <row r="5" spans="1:34" x14ac:dyDescent="0.45">
      <c r="A5" s="17"/>
      <c r="B5" s="18"/>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20"/>
      <c r="AF5" s="21"/>
      <c r="AG5" s="21"/>
      <c r="AH5" s="21"/>
    </row>
    <row r="6" spans="1:34" x14ac:dyDescent="0.45">
      <c r="A6" s="17"/>
      <c r="B6" s="18"/>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20"/>
      <c r="AF6" s="21"/>
      <c r="AG6" s="21"/>
      <c r="AH6" s="21"/>
    </row>
    <row r="7" spans="1:34" x14ac:dyDescent="0.45">
      <c r="A7" s="17"/>
      <c r="B7" s="17"/>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20"/>
      <c r="AF7" s="21"/>
      <c r="AG7" s="21"/>
      <c r="AH7" s="21"/>
    </row>
    <row r="8" spans="1:34" x14ac:dyDescent="0.45">
      <c r="A8" s="17"/>
      <c r="B8" s="17"/>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20"/>
      <c r="AF8" s="21"/>
      <c r="AG8" s="21"/>
      <c r="AH8" s="21"/>
    </row>
    <row r="9" spans="1:34" x14ac:dyDescent="0.45">
      <c r="A9" s="17"/>
      <c r="B9" s="18"/>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20"/>
      <c r="AF9" s="21"/>
      <c r="AG9" s="21"/>
      <c r="AH9" s="21"/>
    </row>
    <row r="10" spans="1:34" x14ac:dyDescent="0.45">
      <c r="A10" s="17"/>
      <c r="B10" s="18"/>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20"/>
      <c r="AF10" s="21"/>
      <c r="AG10" s="21"/>
      <c r="AH10" s="21"/>
    </row>
    <row r="11" spans="1:34" x14ac:dyDescent="0.45">
      <c r="A11" s="17"/>
      <c r="B11" s="18"/>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20"/>
      <c r="AF11" s="21"/>
      <c r="AG11" s="21"/>
      <c r="AH11" s="21"/>
    </row>
    <row r="12" spans="1:34" x14ac:dyDescent="0.45">
      <c r="A12" s="17"/>
      <c r="B12" s="18"/>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20"/>
      <c r="AF12" s="21"/>
      <c r="AG12" s="21"/>
      <c r="AH12" s="21"/>
    </row>
    <row r="13" spans="1:34" x14ac:dyDescent="0.45">
      <c r="A13" s="17"/>
      <c r="B13" s="18"/>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20"/>
      <c r="AF13" s="21"/>
      <c r="AG13" s="21"/>
      <c r="AH13" s="21"/>
    </row>
    <row r="14" spans="1:34" x14ac:dyDescent="0.45">
      <c r="A14" s="17"/>
      <c r="B14" s="18"/>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20"/>
      <c r="AF14" s="21"/>
      <c r="AG14" s="21"/>
      <c r="AH14" s="21"/>
    </row>
    <row r="15" spans="1:34" x14ac:dyDescent="0.45">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20"/>
      <c r="AF15" s="21"/>
      <c r="AG15" s="21"/>
      <c r="AH15" s="21"/>
    </row>
    <row r="16" spans="1:34" x14ac:dyDescent="0.45">
      <c r="A16" s="17"/>
      <c r="B16" s="18"/>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20"/>
      <c r="AF16" s="21"/>
      <c r="AG16" s="21"/>
      <c r="AH16" s="21"/>
    </row>
    <row r="17" spans="1:34" x14ac:dyDescent="0.45">
      <c r="A17" s="17"/>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20"/>
      <c r="AF17" s="21"/>
      <c r="AG17" s="21"/>
      <c r="AH17" s="21"/>
    </row>
    <row r="18" spans="1:34" x14ac:dyDescent="0.45">
      <c r="A18" s="17"/>
      <c r="B18" s="18"/>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20"/>
      <c r="AF18" s="21"/>
      <c r="AG18" s="21"/>
      <c r="AH18" s="21"/>
    </row>
    <row r="19" spans="1:34" x14ac:dyDescent="0.45">
      <c r="A19" s="17"/>
      <c r="B19" s="18"/>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20"/>
      <c r="AF19" s="21"/>
      <c r="AG19" s="21"/>
      <c r="AH19" s="21"/>
    </row>
    <row r="20" spans="1:34" x14ac:dyDescent="0.45">
      <c r="A20" s="17"/>
      <c r="B20" s="17"/>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20"/>
      <c r="AF20" s="21"/>
      <c r="AG20" s="21"/>
      <c r="AH20" s="21"/>
    </row>
    <row r="21" spans="1:34" x14ac:dyDescent="0.45">
      <c r="A21" s="17"/>
      <c r="B21" s="17"/>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20"/>
      <c r="AF21" s="21"/>
      <c r="AG21" s="21"/>
      <c r="AH21" s="21"/>
    </row>
    <row r="22" spans="1:34" x14ac:dyDescent="0.45">
      <c r="A22" s="17"/>
      <c r="B22" s="18"/>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20"/>
      <c r="AF22" s="21"/>
      <c r="AG22" s="21"/>
      <c r="AH22" s="21"/>
    </row>
    <row r="23" spans="1:34" x14ac:dyDescent="0.45">
      <c r="A23" s="17"/>
      <c r="B23" s="17"/>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20"/>
      <c r="AF23" s="21"/>
      <c r="AG23" s="21"/>
      <c r="AH23" s="21"/>
    </row>
    <row r="24" spans="1:34" x14ac:dyDescent="0.45">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20"/>
      <c r="AF24" s="21"/>
      <c r="AG24" s="21"/>
      <c r="AH24" s="21"/>
    </row>
    <row r="25" spans="1:34" x14ac:dyDescent="0.45">
      <c r="A25" s="17"/>
      <c r="B25" s="18"/>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20"/>
      <c r="AF25" s="21"/>
      <c r="AG25" s="21"/>
      <c r="AH25" s="21"/>
    </row>
    <row r="26" spans="1:34" x14ac:dyDescent="0.45">
      <c r="A26" s="17"/>
      <c r="B26" s="18"/>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20"/>
      <c r="AF26" s="21"/>
      <c r="AG26" s="21"/>
      <c r="AH26" s="21"/>
    </row>
    <row r="27" spans="1:34" x14ac:dyDescent="0.45">
      <c r="A27" s="17"/>
      <c r="B27" s="17"/>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20"/>
      <c r="AF27" s="21"/>
      <c r="AG27" s="21"/>
      <c r="AH27" s="21"/>
    </row>
    <row r="28" spans="1:34" x14ac:dyDescent="0.45">
      <c r="A28" s="17"/>
      <c r="B28" s="17"/>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20"/>
      <c r="AF28" s="21"/>
      <c r="AG28" s="21"/>
      <c r="AH28" s="21"/>
    </row>
    <row r="29" spans="1:34" x14ac:dyDescent="0.45">
      <c r="A29" s="17"/>
      <c r="B29" s="18"/>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20"/>
      <c r="AF29" s="21"/>
      <c r="AG29" s="21"/>
      <c r="AH29" s="21"/>
    </row>
    <row r="30" spans="1:34" x14ac:dyDescent="0.45">
      <c r="A30" s="17"/>
      <c r="B30" s="18"/>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20"/>
      <c r="AF30" s="21"/>
      <c r="AG30" s="21"/>
      <c r="AH30" s="21"/>
    </row>
    <row r="31" spans="1:34" x14ac:dyDescent="0.45">
      <c r="A31" s="17"/>
      <c r="B31" s="18"/>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20"/>
      <c r="AF31" s="21"/>
      <c r="AG31" s="21"/>
      <c r="AH31" s="21"/>
    </row>
    <row r="32" spans="1:34" x14ac:dyDescent="0.45">
      <c r="A32" s="17"/>
      <c r="B32" s="18"/>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20"/>
      <c r="AF32" s="21"/>
      <c r="AG32" s="21"/>
      <c r="AH32" s="21"/>
    </row>
    <row r="33" spans="1:34" x14ac:dyDescent="0.45">
      <c r="A33" s="17"/>
      <c r="B33" s="17"/>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20"/>
      <c r="AF33" s="21"/>
      <c r="AG33" s="21"/>
      <c r="AH33" s="21"/>
    </row>
    <row r="34" spans="1:34" x14ac:dyDescent="0.45">
      <c r="A34" s="17"/>
      <c r="B34" s="18"/>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20"/>
      <c r="AF34" s="21"/>
      <c r="AG34" s="21"/>
      <c r="AH34" s="21"/>
    </row>
    <row r="35" spans="1:34" x14ac:dyDescent="0.45">
      <c r="A35" s="17"/>
      <c r="B35" s="17"/>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20"/>
      <c r="AF35" s="21"/>
      <c r="AG35" s="21"/>
      <c r="AH35" s="21"/>
    </row>
    <row r="36" spans="1:34" x14ac:dyDescent="0.45">
      <c r="A36" s="17"/>
      <c r="B36" s="18"/>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20"/>
      <c r="AF36" s="21"/>
      <c r="AG36" s="21"/>
      <c r="AH36" s="21"/>
    </row>
    <row r="37" spans="1:34" x14ac:dyDescent="0.45">
      <c r="A37" s="17"/>
      <c r="B37" s="17"/>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20"/>
      <c r="AF37" s="21"/>
      <c r="AG37" s="21"/>
      <c r="AH37" s="21"/>
    </row>
    <row r="38" spans="1:34" x14ac:dyDescent="0.45">
      <c r="A38" s="17"/>
      <c r="B38" s="18"/>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20"/>
      <c r="AF38" s="21"/>
      <c r="AG38" s="21"/>
      <c r="AH38" s="21"/>
    </row>
    <row r="39" spans="1:34" x14ac:dyDescent="0.45">
      <c r="A39" s="17"/>
      <c r="B39" s="18"/>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20"/>
      <c r="AF39" s="21"/>
      <c r="AG39" s="21"/>
      <c r="AH39" s="21"/>
    </row>
    <row r="40" spans="1:34" x14ac:dyDescent="0.45">
      <c r="A40" s="17"/>
      <c r="B40" s="18"/>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20"/>
      <c r="AF40" s="21"/>
      <c r="AG40" s="21"/>
      <c r="AH40" s="21"/>
    </row>
    <row r="41" spans="1:34" x14ac:dyDescent="0.45">
      <c r="A41" s="17"/>
      <c r="B41" s="18"/>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20"/>
      <c r="AF41" s="21"/>
      <c r="AG41" s="21"/>
      <c r="AH41" s="21"/>
    </row>
    <row r="42" spans="1:34" x14ac:dyDescent="0.45">
      <c r="A42" s="17"/>
      <c r="B42" s="18"/>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20"/>
      <c r="AF42" s="21"/>
      <c r="AG42" s="21"/>
      <c r="AH42" s="21"/>
    </row>
    <row r="43" spans="1:34" x14ac:dyDescent="0.45">
      <c r="A43" s="17"/>
      <c r="B43" s="18"/>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20"/>
      <c r="AF43" s="21"/>
      <c r="AG43" s="21"/>
      <c r="AH43" s="21"/>
    </row>
    <row r="44" spans="1:34" x14ac:dyDescent="0.45">
      <c r="A44" s="17"/>
      <c r="B44" s="18"/>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20"/>
      <c r="AF44" s="21"/>
      <c r="AG44" s="21"/>
      <c r="AH44" s="21"/>
    </row>
    <row r="45" spans="1:34" x14ac:dyDescent="0.45">
      <c r="A45" s="17"/>
      <c r="B45" s="18"/>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20"/>
      <c r="AF45" s="21"/>
      <c r="AG45" s="21"/>
      <c r="AH45" s="21"/>
    </row>
    <row r="46" spans="1:34" x14ac:dyDescent="0.45">
      <c r="A46" s="17"/>
      <c r="B46" s="17"/>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20"/>
      <c r="AF46" s="21"/>
      <c r="AG46" s="21"/>
      <c r="AH46" s="21"/>
    </row>
    <row r="47" spans="1:34" x14ac:dyDescent="0.45">
      <c r="A47" s="17"/>
      <c r="B47" s="17"/>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20"/>
      <c r="AF47" s="21"/>
      <c r="AG47" s="21"/>
      <c r="AH47" s="21"/>
    </row>
    <row r="48" spans="1:34" x14ac:dyDescent="0.45">
      <c r="A48" s="17"/>
      <c r="B48" s="18"/>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20"/>
      <c r="AF48" s="21"/>
      <c r="AG48" s="21"/>
      <c r="AH48" s="21"/>
    </row>
    <row r="49" spans="1:34" x14ac:dyDescent="0.45">
      <c r="A49" s="17"/>
      <c r="B49" s="18"/>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20"/>
      <c r="AF49" s="21"/>
      <c r="AG49" s="21"/>
      <c r="AH49" s="21"/>
    </row>
    <row r="50" spans="1:34" x14ac:dyDescent="0.45">
      <c r="A50" s="17"/>
      <c r="B50" s="18"/>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20"/>
      <c r="AF50" s="21"/>
      <c r="AG50" s="21"/>
      <c r="AH50" s="21"/>
    </row>
    <row r="51" spans="1:34" x14ac:dyDescent="0.45">
      <c r="A51" s="17"/>
      <c r="B51" s="18"/>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20"/>
      <c r="AF51" s="21"/>
      <c r="AG51" s="21"/>
      <c r="AH51" s="21"/>
    </row>
    <row r="52" spans="1:34" x14ac:dyDescent="0.45">
      <c r="A52" s="17"/>
      <c r="B52" s="18"/>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20"/>
      <c r="AF52" s="21"/>
      <c r="AG52" s="21"/>
      <c r="AH52" s="21"/>
    </row>
    <row r="53" spans="1:34" x14ac:dyDescent="0.45">
      <c r="A53" s="17"/>
      <c r="B53" s="18"/>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20"/>
      <c r="AF53" s="21"/>
      <c r="AG53" s="21"/>
      <c r="AH53" s="21"/>
    </row>
    <row r="54" spans="1:34" x14ac:dyDescent="0.45">
      <c r="A54" s="17"/>
      <c r="B54" s="17"/>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20"/>
      <c r="AF54" s="21"/>
      <c r="AG54" s="21"/>
      <c r="AH54" s="21"/>
    </row>
    <row r="55" spans="1:34" x14ac:dyDescent="0.45">
      <c r="A55" s="17"/>
      <c r="B55" s="18"/>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20"/>
      <c r="AF55" s="21"/>
      <c r="AG55" s="21"/>
      <c r="AH55" s="21"/>
    </row>
    <row r="56" spans="1:34" x14ac:dyDescent="0.45">
      <c r="A56" s="17"/>
      <c r="B56" s="18"/>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20"/>
      <c r="AF56" s="21"/>
      <c r="AG56" s="21"/>
      <c r="AH56" s="21"/>
    </row>
    <row r="57" spans="1:34" x14ac:dyDescent="0.45">
      <c r="A57" s="17"/>
      <c r="B57" s="18"/>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20"/>
      <c r="AF57" s="21"/>
      <c r="AG57" s="21"/>
      <c r="AH57" s="21"/>
    </row>
    <row r="58" spans="1:34" x14ac:dyDescent="0.45">
      <c r="A58" s="17"/>
      <c r="B58" s="18"/>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20"/>
      <c r="AF58" s="21"/>
      <c r="AG58" s="21"/>
      <c r="AH58" s="21"/>
    </row>
    <row r="59" spans="1:34" x14ac:dyDescent="0.45">
      <c r="A59" s="17"/>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20"/>
      <c r="AF59" s="21"/>
      <c r="AG59" s="21"/>
      <c r="AH59" s="21"/>
    </row>
    <row r="60" spans="1:34" x14ac:dyDescent="0.45">
      <c r="A60" s="17"/>
      <c r="B60" s="18"/>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20"/>
      <c r="AF60" s="21"/>
      <c r="AG60" s="21"/>
      <c r="AH60" s="21"/>
    </row>
    <row r="61" spans="1:34" x14ac:dyDescent="0.45">
      <c r="A61" s="17"/>
      <c r="B61" s="18"/>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20"/>
      <c r="AF61" s="21"/>
      <c r="AG61" s="21"/>
      <c r="AH61" s="21"/>
    </row>
    <row r="62" spans="1:34" x14ac:dyDescent="0.45">
      <c r="A62" s="17"/>
      <c r="B62" s="18"/>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20"/>
      <c r="AF62" s="21"/>
      <c r="AG62" s="21"/>
      <c r="AH62" s="21"/>
    </row>
    <row r="63" spans="1:34" x14ac:dyDescent="0.45">
      <c r="A63" s="17"/>
      <c r="B63" s="17"/>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20"/>
      <c r="AF63" s="21"/>
      <c r="AG63" s="21"/>
      <c r="AH63" s="21"/>
    </row>
    <row r="64" spans="1:34" x14ac:dyDescent="0.45">
      <c r="A64" s="17"/>
      <c r="B64" s="17"/>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20"/>
      <c r="AF64" s="21"/>
      <c r="AG64" s="21"/>
      <c r="AH64" s="21"/>
    </row>
    <row r="65" spans="1:34" x14ac:dyDescent="0.45">
      <c r="A65" s="17"/>
      <c r="B65" s="18"/>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20"/>
      <c r="AF65" s="21"/>
      <c r="AG65" s="21"/>
      <c r="AH65" s="21"/>
    </row>
    <row r="66" spans="1:34" x14ac:dyDescent="0.45">
      <c r="A66" s="17"/>
      <c r="B66" s="18"/>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20"/>
      <c r="AF66" s="21"/>
      <c r="AG66" s="21"/>
      <c r="AH66" s="21"/>
    </row>
    <row r="67" spans="1:34" x14ac:dyDescent="0.45">
      <c r="A67" s="17"/>
      <c r="B67" s="18"/>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20"/>
      <c r="AF67" s="21"/>
      <c r="AG67" s="21"/>
      <c r="AH67" s="21"/>
    </row>
    <row r="68" spans="1:34" x14ac:dyDescent="0.45">
      <c r="A68" s="17"/>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20"/>
      <c r="AF68" s="21"/>
      <c r="AG68" s="21"/>
      <c r="AH68" s="21"/>
    </row>
    <row r="69" spans="1:34" x14ac:dyDescent="0.45">
      <c r="A69" s="17"/>
      <c r="B69" s="18"/>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20"/>
      <c r="AF69" s="21"/>
      <c r="AG69" s="21"/>
      <c r="AH69" s="21"/>
    </row>
    <row r="70" spans="1:34" x14ac:dyDescent="0.45">
      <c r="A70" s="17"/>
      <c r="B70" s="18"/>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20"/>
      <c r="AF70" s="21"/>
      <c r="AG70" s="21"/>
      <c r="AH70" s="21"/>
    </row>
    <row r="71" spans="1:34" x14ac:dyDescent="0.45">
      <c r="A71" s="17"/>
      <c r="B71" s="18"/>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20"/>
      <c r="AF71" s="21"/>
      <c r="AG71" s="21"/>
      <c r="AH71" s="21"/>
    </row>
    <row r="72" spans="1:34" x14ac:dyDescent="0.45">
      <c r="A72" s="17"/>
      <c r="B72" s="18"/>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20"/>
      <c r="AF72" s="21"/>
      <c r="AG72" s="21"/>
      <c r="AH72" s="21"/>
    </row>
    <row r="73" spans="1:34" x14ac:dyDescent="0.45">
      <c r="A73" s="17"/>
      <c r="B73" s="18"/>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20"/>
      <c r="AF73" s="21"/>
      <c r="AG73" s="21"/>
      <c r="AH73" s="21"/>
    </row>
    <row r="74" spans="1:34" x14ac:dyDescent="0.45">
      <c r="A74" s="17"/>
      <c r="B74" s="17"/>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20"/>
      <c r="AF74" s="21"/>
      <c r="AG74" s="21"/>
      <c r="AH74" s="21"/>
    </row>
    <row r="75" spans="1:34" x14ac:dyDescent="0.45">
      <c r="A75" s="17"/>
      <c r="B75" s="18"/>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20"/>
      <c r="AF75" s="21"/>
      <c r="AG75" s="21"/>
      <c r="AH75" s="21"/>
    </row>
    <row r="76" spans="1:34" x14ac:dyDescent="0.45">
      <c r="A76" s="17"/>
      <c r="B76" s="18"/>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20"/>
      <c r="AF76" s="21"/>
      <c r="AG76" s="21"/>
      <c r="AH76" s="21"/>
    </row>
    <row r="77" spans="1:34" x14ac:dyDescent="0.45">
      <c r="A77" s="17"/>
      <c r="B77" s="18"/>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20"/>
      <c r="AF77" s="21"/>
      <c r="AG77" s="21"/>
      <c r="AH77" s="21"/>
    </row>
    <row r="78" spans="1:34" x14ac:dyDescent="0.45">
      <c r="A78" s="17"/>
      <c r="B78" s="17"/>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20"/>
      <c r="AF78" s="21"/>
      <c r="AG78" s="21"/>
      <c r="AH78" s="21"/>
    </row>
    <row r="79" spans="1:34" x14ac:dyDescent="0.45">
      <c r="A79" s="17"/>
      <c r="B79" s="18"/>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20"/>
      <c r="AF79" s="21"/>
      <c r="AG79" s="21"/>
      <c r="AH79" s="21"/>
    </row>
    <row r="80" spans="1:34" x14ac:dyDescent="0.45">
      <c r="A80" s="17"/>
      <c r="B80" s="17"/>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20"/>
      <c r="AF80" s="21"/>
      <c r="AG80" s="21"/>
      <c r="AH80" s="21"/>
    </row>
    <row r="81" spans="1:34" x14ac:dyDescent="0.45">
      <c r="A81" s="17"/>
      <c r="B81" s="18"/>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20"/>
      <c r="AF81" s="21"/>
      <c r="AG81" s="21"/>
      <c r="AH81" s="21"/>
    </row>
    <row r="82" spans="1:34" x14ac:dyDescent="0.45">
      <c r="A82" s="17"/>
      <c r="B82" s="17"/>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20"/>
      <c r="AF82" s="21"/>
      <c r="AG82" s="21"/>
      <c r="AH82" s="21"/>
    </row>
    <row r="83" spans="1:34" x14ac:dyDescent="0.45">
      <c r="A83" s="17"/>
      <c r="B83" s="17"/>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20"/>
      <c r="AF83" s="21"/>
      <c r="AG83" s="21"/>
      <c r="AH83" s="21"/>
    </row>
    <row r="84" spans="1:34" x14ac:dyDescent="0.45">
      <c r="A84" s="17"/>
      <c r="B84" s="18"/>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20"/>
      <c r="AF84" s="21"/>
      <c r="AG84" s="21"/>
      <c r="AH84" s="21"/>
    </row>
    <row r="85" spans="1:34" x14ac:dyDescent="0.45">
      <c r="A85" s="17"/>
      <c r="B85" s="18"/>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20"/>
      <c r="AF85" s="21"/>
      <c r="AG85" s="21"/>
      <c r="AH85" s="21"/>
    </row>
    <row r="86" spans="1:34" x14ac:dyDescent="0.45">
      <c r="A86" s="17"/>
      <c r="B86" s="17"/>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20"/>
      <c r="AF86" s="21"/>
      <c r="AG86" s="21"/>
      <c r="AH86" s="21"/>
    </row>
    <row r="87" spans="1:34" x14ac:dyDescent="0.45">
      <c r="A87" s="17"/>
      <c r="B87" s="18"/>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20"/>
      <c r="AF87" s="21"/>
      <c r="AG87" s="21"/>
      <c r="AH87" s="21"/>
    </row>
    <row r="88" spans="1:34" x14ac:dyDescent="0.45">
      <c r="A88" s="17"/>
      <c r="B88" s="18"/>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20"/>
      <c r="AF88" s="21"/>
      <c r="AG88" s="21"/>
      <c r="AH88" s="21"/>
    </row>
    <row r="89" spans="1:34" x14ac:dyDescent="0.45">
      <c r="A89" s="17"/>
      <c r="B89" s="17"/>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20"/>
      <c r="AF89" s="21"/>
      <c r="AG89" s="21"/>
      <c r="AH89" s="21"/>
    </row>
    <row r="90" spans="1:34" x14ac:dyDescent="0.45">
      <c r="A90" s="17"/>
      <c r="B90" s="18"/>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20"/>
      <c r="AF90" s="21"/>
      <c r="AG90" s="21"/>
      <c r="AH90" s="21"/>
    </row>
    <row r="91" spans="1:34" x14ac:dyDescent="0.45">
      <c r="A91" s="17"/>
      <c r="B91" s="17"/>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20"/>
      <c r="AF91" s="21"/>
      <c r="AG91" s="21"/>
      <c r="AH91" s="21"/>
    </row>
    <row r="92" spans="1:34" x14ac:dyDescent="0.45">
      <c r="A92" s="17"/>
      <c r="B92" s="18"/>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20"/>
      <c r="AF92" s="21"/>
      <c r="AG92" s="21"/>
      <c r="AH92" s="21"/>
    </row>
    <row r="93" spans="1:34" x14ac:dyDescent="0.45">
      <c r="A93" s="17"/>
      <c r="B93" s="18"/>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20"/>
      <c r="AF93" s="21"/>
      <c r="AG93" s="21"/>
      <c r="AH93" s="21"/>
    </row>
    <row r="94" spans="1:34" x14ac:dyDescent="0.45">
      <c r="A94" s="17"/>
      <c r="B94" s="17"/>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20"/>
      <c r="AF94" s="21"/>
      <c r="AG94" s="21"/>
      <c r="AH94" s="21"/>
    </row>
    <row r="95" spans="1:34" x14ac:dyDescent="0.45">
      <c r="A95" s="17"/>
      <c r="B95" s="17"/>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20"/>
      <c r="AF95" s="21"/>
      <c r="AG95" s="21"/>
      <c r="AH95" s="21"/>
    </row>
    <row r="96" spans="1:34" x14ac:dyDescent="0.45">
      <c r="A96" s="17"/>
      <c r="B96" s="17"/>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20"/>
      <c r="AF96" s="21"/>
      <c r="AG96" s="21"/>
      <c r="AH96" s="21"/>
    </row>
    <row r="97" spans="1:34" x14ac:dyDescent="0.45">
      <c r="A97" s="17"/>
      <c r="B97" s="18"/>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20"/>
      <c r="AF97" s="21"/>
      <c r="AG97" s="21"/>
      <c r="AH97" s="21"/>
    </row>
    <row r="98" spans="1:34" x14ac:dyDescent="0.45">
      <c r="A98" s="17"/>
      <c r="B98" s="17"/>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20"/>
      <c r="AF98" s="21"/>
      <c r="AG98" s="21"/>
      <c r="AH98" s="21"/>
    </row>
    <row r="99" spans="1:34" x14ac:dyDescent="0.45">
      <c r="A99" s="17"/>
      <c r="B99" s="17"/>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20"/>
      <c r="AF99" s="21"/>
      <c r="AG99" s="21"/>
      <c r="AH99" s="21"/>
    </row>
    <row r="100" spans="1:34" x14ac:dyDescent="0.45">
      <c r="A100" s="17"/>
      <c r="B100" s="18"/>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20"/>
      <c r="AF100" s="21"/>
      <c r="AG100" s="21"/>
      <c r="AH100" s="21"/>
    </row>
    <row r="101" spans="1:34" x14ac:dyDescent="0.45">
      <c r="A101" s="17"/>
      <c r="B101" s="18"/>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20"/>
      <c r="AF101" s="21"/>
      <c r="AG101" s="21"/>
      <c r="AH101" s="21"/>
    </row>
    <row r="102" spans="1:34" x14ac:dyDescent="0.45">
      <c r="A102" s="17"/>
      <c r="B102" s="17"/>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20"/>
      <c r="AF102" s="21"/>
      <c r="AG102" s="21"/>
      <c r="AH102" s="21"/>
    </row>
    <row r="103" spans="1:34" x14ac:dyDescent="0.45">
      <c r="A103" s="17"/>
      <c r="B103" s="18"/>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20"/>
      <c r="AF103" s="21"/>
      <c r="AG103" s="21"/>
      <c r="AH103" s="21"/>
    </row>
    <row r="104" spans="1:34" x14ac:dyDescent="0.45">
      <c r="A104" s="17"/>
      <c r="B104" s="18"/>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20"/>
      <c r="AF104" s="21"/>
      <c r="AG104" s="21"/>
      <c r="AH104" s="21"/>
    </row>
    <row r="105" spans="1:34" x14ac:dyDescent="0.45">
      <c r="A105" s="17"/>
      <c r="B105" s="18"/>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20"/>
      <c r="AF105" s="21"/>
      <c r="AG105" s="21"/>
      <c r="AH105" s="21"/>
    </row>
    <row r="106" spans="1:34" x14ac:dyDescent="0.45">
      <c r="A106" s="17"/>
      <c r="B106" s="18"/>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20"/>
      <c r="AF106" s="21"/>
      <c r="AG106" s="21"/>
      <c r="AH106" s="21"/>
    </row>
    <row r="107" spans="1:34" x14ac:dyDescent="0.45">
      <c r="A107" s="17"/>
      <c r="B107" s="17"/>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20"/>
      <c r="AF107" s="21"/>
      <c r="AG107" s="21"/>
      <c r="AH107" s="21"/>
    </row>
    <row r="108" spans="1:34" x14ac:dyDescent="0.45">
      <c r="A108" s="17"/>
      <c r="B108" s="17"/>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20"/>
      <c r="AF108" s="21"/>
      <c r="AG108" s="21"/>
      <c r="AH108" s="21"/>
    </row>
    <row r="109" spans="1:34" x14ac:dyDescent="0.45">
      <c r="A109" s="17"/>
      <c r="B109" s="18"/>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20"/>
      <c r="AF109" s="21"/>
      <c r="AG109" s="21"/>
      <c r="AH109" s="21"/>
    </row>
    <row r="110" spans="1:34" x14ac:dyDescent="0.45">
      <c r="A110" s="17"/>
      <c r="B110" s="17"/>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20"/>
      <c r="AF110" s="21"/>
      <c r="AG110" s="21"/>
      <c r="AH110" s="21"/>
    </row>
    <row r="111" spans="1:34" x14ac:dyDescent="0.45">
      <c r="A111" s="17"/>
      <c r="B111" s="17"/>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20"/>
      <c r="AF111" s="21"/>
      <c r="AG111" s="21"/>
      <c r="AH111" s="21"/>
    </row>
    <row r="112" spans="1:34" x14ac:dyDescent="0.45">
      <c r="A112" s="17"/>
      <c r="B112" s="18"/>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20"/>
      <c r="AF112" s="21"/>
      <c r="AG112" s="21"/>
      <c r="AH112" s="21"/>
    </row>
    <row r="113" spans="1:34" x14ac:dyDescent="0.45">
      <c r="A113" s="17"/>
      <c r="B113" s="17"/>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20"/>
      <c r="AF113" s="21"/>
      <c r="AG113" s="21"/>
      <c r="AH113" s="21"/>
    </row>
    <row r="114" spans="1:34" x14ac:dyDescent="0.45">
      <c r="A114" s="17"/>
      <c r="B114" s="18"/>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20"/>
      <c r="AF114" s="21"/>
      <c r="AG114" s="21"/>
      <c r="AH114" s="21"/>
    </row>
    <row r="115" spans="1:34" x14ac:dyDescent="0.45">
      <c r="A115" s="17"/>
      <c r="B115" s="18"/>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20"/>
      <c r="AF115" s="21"/>
      <c r="AG115" s="21"/>
      <c r="AH115" s="21"/>
    </row>
    <row r="116" spans="1:34" x14ac:dyDescent="0.45">
      <c r="A116" s="17"/>
      <c r="B116" s="18"/>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20"/>
      <c r="AF116" s="21"/>
      <c r="AG116" s="21"/>
      <c r="AH116" s="21"/>
    </row>
    <row r="117" spans="1:34" x14ac:dyDescent="0.45">
      <c r="A117" s="17"/>
      <c r="B117" s="17"/>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20"/>
      <c r="AF117" s="21"/>
      <c r="AG117" s="21"/>
      <c r="AH117" s="21"/>
    </row>
    <row r="118" spans="1:34" x14ac:dyDescent="0.45">
      <c r="A118" s="17"/>
      <c r="B118" s="18"/>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20"/>
      <c r="AF118" s="21"/>
      <c r="AG118" s="21"/>
      <c r="AH118" s="21"/>
    </row>
    <row r="119" spans="1:34" x14ac:dyDescent="0.45">
      <c r="A119" s="17"/>
      <c r="B119" s="18"/>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20"/>
      <c r="AF119" s="21"/>
      <c r="AG119" s="21"/>
      <c r="AH119" s="21"/>
    </row>
    <row r="120" spans="1:34" x14ac:dyDescent="0.45">
      <c r="A120" s="17"/>
      <c r="B120" s="18"/>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20"/>
      <c r="AF120" s="21"/>
      <c r="AG120" s="21"/>
      <c r="AH120" s="21"/>
    </row>
    <row r="121" spans="1:34" x14ac:dyDescent="0.45">
      <c r="A121" s="17"/>
      <c r="B121" s="18"/>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20"/>
      <c r="AF121" s="21"/>
      <c r="AG121" s="21"/>
      <c r="AH121" s="21"/>
    </row>
    <row r="122" spans="1:34" x14ac:dyDescent="0.45">
      <c r="A122" s="17"/>
      <c r="B122" s="17"/>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20"/>
      <c r="AF122" s="21"/>
      <c r="AG122" s="21"/>
      <c r="AH122" s="21"/>
    </row>
    <row r="123" spans="1:34" x14ac:dyDescent="0.45">
      <c r="A123" s="17"/>
      <c r="B123" s="17"/>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20"/>
      <c r="AF123" s="21"/>
      <c r="AG123" s="21"/>
      <c r="AH123" s="21"/>
    </row>
    <row r="124" spans="1:34" x14ac:dyDescent="0.45">
      <c r="A124" s="17"/>
      <c r="B124" s="18"/>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20"/>
      <c r="AF124" s="21"/>
      <c r="AG124" s="21"/>
      <c r="AH124" s="21"/>
    </row>
    <row r="125" spans="1:34" x14ac:dyDescent="0.45">
      <c r="A125" s="17"/>
      <c r="B125" s="17"/>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20"/>
      <c r="AF125" s="21"/>
      <c r="AG125" s="21"/>
      <c r="AH125" s="21"/>
    </row>
    <row r="126" spans="1:34" x14ac:dyDescent="0.45">
      <c r="A126" s="17"/>
      <c r="B126" s="17"/>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20"/>
      <c r="AF126" s="21"/>
      <c r="AG126" s="21"/>
      <c r="AH126" s="21"/>
    </row>
    <row r="127" spans="1:34" x14ac:dyDescent="0.45">
      <c r="A127" s="17"/>
      <c r="B127" s="17"/>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20"/>
      <c r="AF127" s="21"/>
      <c r="AG127" s="21"/>
      <c r="AH127" s="21"/>
    </row>
    <row r="128" spans="1:34" x14ac:dyDescent="0.45">
      <c r="A128" s="17"/>
      <c r="B128" s="17"/>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20"/>
      <c r="AF128" s="21"/>
      <c r="AG128" s="21"/>
      <c r="AH128" s="21"/>
    </row>
    <row r="129" spans="1:34" x14ac:dyDescent="0.45">
      <c r="A129" s="17"/>
      <c r="B129" s="18"/>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20"/>
      <c r="AF129" s="21"/>
      <c r="AG129" s="21"/>
      <c r="AH129" s="21"/>
    </row>
    <row r="130" spans="1:34" x14ac:dyDescent="0.45">
      <c r="A130" s="17"/>
      <c r="B130" s="18"/>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20"/>
      <c r="AF130" s="21"/>
      <c r="AG130" s="21"/>
      <c r="AH130" s="21"/>
    </row>
    <row r="131" spans="1:34" x14ac:dyDescent="0.45">
      <c r="A131" s="17"/>
      <c r="B131" s="18"/>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20"/>
      <c r="AF131" s="21"/>
      <c r="AG131" s="21"/>
      <c r="AH131" s="21"/>
    </row>
    <row r="132" spans="1:34" x14ac:dyDescent="0.45">
      <c r="A132" s="17"/>
      <c r="B132" s="18"/>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20"/>
      <c r="AF132" s="21"/>
      <c r="AG132" s="21"/>
      <c r="AH132" s="21"/>
    </row>
    <row r="133" spans="1:34" x14ac:dyDescent="0.45">
      <c r="A133" s="17"/>
      <c r="B133" s="17"/>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20"/>
      <c r="AF133" s="21"/>
      <c r="AG133" s="21"/>
      <c r="AH133" s="21"/>
    </row>
    <row r="134" spans="1:34" x14ac:dyDescent="0.45">
      <c r="A134" s="17"/>
      <c r="B134" s="18"/>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20"/>
      <c r="AF134" s="21"/>
      <c r="AG134" s="21"/>
      <c r="AH134" s="21"/>
    </row>
    <row r="135" spans="1:34" x14ac:dyDescent="0.45">
      <c r="A135" s="17"/>
      <c r="B135" s="18"/>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20"/>
      <c r="AF135" s="21"/>
      <c r="AG135" s="21"/>
      <c r="AH135" s="21"/>
    </row>
    <row r="136" spans="1:34" x14ac:dyDescent="0.45">
      <c r="A136" s="17"/>
      <c r="B136" s="18"/>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20"/>
      <c r="AF136" s="21"/>
      <c r="AG136" s="21"/>
      <c r="AH136" s="21"/>
    </row>
    <row r="137" spans="1:34" x14ac:dyDescent="0.45">
      <c r="A137" s="17"/>
      <c r="B137" s="17"/>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20"/>
      <c r="AF137" s="21"/>
      <c r="AG137" s="21"/>
      <c r="AH137" s="21"/>
    </row>
    <row r="138" spans="1:34" x14ac:dyDescent="0.45">
      <c r="A138" s="17"/>
      <c r="B138" s="17"/>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20"/>
      <c r="AF138" s="21"/>
      <c r="AG138" s="21"/>
      <c r="AH138" s="21"/>
    </row>
    <row r="139" spans="1:34" x14ac:dyDescent="0.45">
      <c r="A139" s="17"/>
      <c r="B139" s="18"/>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20"/>
      <c r="AF139" s="21"/>
      <c r="AG139" s="21"/>
      <c r="AH139" s="21"/>
    </row>
    <row r="140" spans="1:34" x14ac:dyDescent="0.45">
      <c r="A140" s="17"/>
      <c r="B140" s="18"/>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20"/>
      <c r="AF140" s="21"/>
      <c r="AG140" s="21"/>
      <c r="AH140" s="21"/>
    </row>
    <row r="141" spans="1:34" x14ac:dyDescent="0.45">
      <c r="A141" s="17"/>
      <c r="B141" s="17"/>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20"/>
      <c r="AF141" s="21"/>
      <c r="AG141" s="21"/>
      <c r="AH141" s="21"/>
    </row>
    <row r="142" spans="1:34" x14ac:dyDescent="0.45">
      <c r="A142" s="17"/>
      <c r="B142" s="17"/>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20"/>
      <c r="AF142" s="21"/>
      <c r="AG142" s="21"/>
      <c r="AH142" s="21"/>
    </row>
    <row r="143" spans="1:34" x14ac:dyDescent="0.45">
      <c r="A143" s="17"/>
      <c r="B143" s="17"/>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20"/>
      <c r="AF143" s="21"/>
      <c r="AG143" s="21"/>
      <c r="AH143" s="21"/>
    </row>
    <row r="144" spans="1:34" x14ac:dyDescent="0.45">
      <c r="A144" s="17"/>
      <c r="B144" s="17"/>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20"/>
      <c r="AF144" s="21"/>
      <c r="AG144" s="21"/>
      <c r="AH144" s="21"/>
    </row>
    <row r="145" spans="1:34" x14ac:dyDescent="0.45">
      <c r="A145" s="17"/>
      <c r="B145" s="18"/>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20"/>
      <c r="AF145" s="21"/>
      <c r="AG145" s="21"/>
      <c r="AH145" s="21"/>
    </row>
    <row r="146" spans="1:34" x14ac:dyDescent="0.45">
      <c r="A146" s="17"/>
      <c r="B146" s="18"/>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20"/>
      <c r="AF146" s="21"/>
      <c r="AG146" s="21"/>
      <c r="AH146" s="21"/>
    </row>
    <row r="147" spans="1:34" x14ac:dyDescent="0.45">
      <c r="A147" s="17"/>
      <c r="B147" s="18"/>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20"/>
      <c r="AF147" s="21"/>
      <c r="AG147" s="21"/>
      <c r="AH147" s="21"/>
    </row>
    <row r="148" spans="1:34" x14ac:dyDescent="0.45">
      <c r="A148" s="17"/>
      <c r="B148" s="18"/>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20"/>
      <c r="AF148" s="21"/>
      <c r="AG148" s="21"/>
      <c r="AH148" s="21"/>
    </row>
    <row r="149" spans="1:34" x14ac:dyDescent="0.45">
      <c r="A149" s="17"/>
      <c r="B149" s="17"/>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20"/>
      <c r="AF149" s="21"/>
      <c r="AG149" s="21"/>
      <c r="AH149" s="21"/>
    </row>
    <row r="150" spans="1:34" x14ac:dyDescent="0.45">
      <c r="A150" s="17"/>
      <c r="B150" s="17"/>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20"/>
      <c r="AF150" s="21"/>
      <c r="AG150" s="21"/>
      <c r="AH150" s="21"/>
    </row>
    <row r="151" spans="1:34" x14ac:dyDescent="0.45">
      <c r="A151" s="17"/>
      <c r="B151" s="18"/>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20"/>
      <c r="AF151" s="21"/>
      <c r="AG151" s="21"/>
      <c r="AH151" s="21"/>
    </row>
    <row r="152" spans="1:34" x14ac:dyDescent="0.45">
      <c r="A152" s="17"/>
      <c r="B152" s="18"/>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20"/>
      <c r="AF152" s="21"/>
      <c r="AG152" s="21"/>
      <c r="AH152" s="21"/>
    </row>
    <row r="153" spans="1:34" x14ac:dyDescent="0.45">
      <c r="A153" s="17"/>
      <c r="B153" s="18"/>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20"/>
      <c r="AF153" s="21"/>
      <c r="AG153" s="21"/>
      <c r="AH153" s="21"/>
    </row>
    <row r="154" spans="1:34" x14ac:dyDescent="0.45">
      <c r="A154" s="17"/>
      <c r="B154" s="18"/>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20"/>
      <c r="AF154" s="21"/>
      <c r="AG154" s="21"/>
      <c r="AH154" s="21"/>
    </row>
    <row r="155" spans="1:34" x14ac:dyDescent="0.45">
      <c r="A155" s="17"/>
      <c r="B155" s="18"/>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20"/>
      <c r="AF155" s="21"/>
      <c r="AG155" s="21"/>
      <c r="AH155" s="21"/>
    </row>
    <row r="156" spans="1:34" x14ac:dyDescent="0.45">
      <c r="A156" s="17"/>
      <c r="B156" s="18"/>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20"/>
      <c r="AF156" s="21"/>
      <c r="AG156" s="21"/>
      <c r="AH156" s="21"/>
    </row>
    <row r="157" spans="1:34" x14ac:dyDescent="0.45">
      <c r="A157" s="17"/>
      <c r="B157" s="17"/>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20"/>
      <c r="AF157" s="21"/>
      <c r="AG157" s="21"/>
      <c r="AH157" s="21"/>
    </row>
    <row r="158" spans="1:34" x14ac:dyDescent="0.45">
      <c r="A158" s="17"/>
      <c r="B158" s="17"/>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20"/>
      <c r="AF158" s="21"/>
      <c r="AG158" s="21"/>
      <c r="AH158" s="21"/>
    </row>
    <row r="159" spans="1:34" x14ac:dyDescent="0.45">
      <c r="A159" s="17"/>
      <c r="B159" s="17"/>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20"/>
      <c r="AF159" s="21"/>
      <c r="AG159" s="21"/>
      <c r="AH159" s="21"/>
    </row>
    <row r="160" spans="1:34" x14ac:dyDescent="0.45">
      <c r="A160" s="17"/>
      <c r="B160" s="17"/>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20"/>
      <c r="AF160" s="21"/>
      <c r="AG160" s="21"/>
      <c r="AH160" s="21"/>
    </row>
    <row r="161" spans="1:34" x14ac:dyDescent="0.45">
      <c r="A161" s="17"/>
      <c r="B161" s="17"/>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20"/>
      <c r="AF161" s="21"/>
      <c r="AG161" s="21"/>
      <c r="AH161" s="21"/>
    </row>
    <row r="162" spans="1:34" x14ac:dyDescent="0.45">
      <c r="A162" s="17"/>
      <c r="B162" s="17"/>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20"/>
      <c r="AF162" s="21"/>
      <c r="AG162" s="21"/>
      <c r="AH162" s="21"/>
    </row>
    <row r="163" spans="1:34" x14ac:dyDescent="0.45">
      <c r="A163" s="17"/>
      <c r="B163" s="18"/>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20"/>
      <c r="AF163" s="21"/>
      <c r="AG163" s="21"/>
      <c r="AH163" s="21"/>
    </row>
    <row r="164" spans="1:34" x14ac:dyDescent="0.45">
      <c r="A164" s="17"/>
      <c r="B164" s="18"/>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20"/>
      <c r="AF164" s="21"/>
      <c r="AG164" s="21"/>
      <c r="AH164" s="21"/>
    </row>
    <row r="165" spans="1:34" x14ac:dyDescent="0.45">
      <c r="A165" s="17"/>
      <c r="B165" s="17"/>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20"/>
      <c r="AF165" s="21"/>
      <c r="AG165" s="21"/>
      <c r="AH165" s="21"/>
    </row>
    <row r="166" spans="1:34" x14ac:dyDescent="0.45">
      <c r="A166" s="17"/>
      <c r="B166" s="18"/>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20"/>
      <c r="AF166" s="21"/>
      <c r="AG166" s="21"/>
      <c r="AH166" s="21"/>
    </row>
    <row r="167" spans="1:34" x14ac:dyDescent="0.45">
      <c r="A167" s="17"/>
      <c r="B167" s="17"/>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20"/>
      <c r="AF167" s="21"/>
      <c r="AG167" s="21"/>
      <c r="AH167" s="21"/>
    </row>
    <row r="168" spans="1:34" x14ac:dyDescent="0.45">
      <c r="A168" s="17"/>
      <c r="B168" s="17"/>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20"/>
      <c r="AF168" s="21"/>
      <c r="AG168" s="21"/>
      <c r="AH168" s="21"/>
    </row>
    <row r="169" spans="1:34" x14ac:dyDescent="0.45">
      <c r="A169" s="17"/>
      <c r="B169" s="17"/>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20"/>
      <c r="AF169" s="21"/>
      <c r="AG169" s="21"/>
      <c r="AH169" s="21"/>
    </row>
    <row r="170" spans="1:34" x14ac:dyDescent="0.45">
      <c r="A170" s="17"/>
      <c r="B170" s="18"/>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20"/>
      <c r="AF170" s="21"/>
      <c r="AG170" s="21"/>
      <c r="AH170" s="21"/>
    </row>
    <row r="171" spans="1:34" x14ac:dyDescent="0.45">
      <c r="A171" s="17"/>
      <c r="B171" s="17"/>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20"/>
      <c r="AF171" s="21"/>
      <c r="AG171" s="21"/>
      <c r="AH171" s="21"/>
    </row>
    <row r="172" spans="1:34" x14ac:dyDescent="0.45">
      <c r="A172" s="17"/>
      <c r="B172" s="17"/>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20"/>
      <c r="AF172" s="21"/>
      <c r="AG172" s="21"/>
      <c r="AH172" s="21"/>
    </row>
    <row r="173" spans="1:34" x14ac:dyDescent="0.45">
      <c r="A173" s="17"/>
      <c r="B173" s="18"/>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20"/>
      <c r="AF173" s="21"/>
      <c r="AG173" s="21"/>
      <c r="AH173" s="21"/>
    </row>
    <row r="174" spans="1:34" x14ac:dyDescent="0.45">
      <c r="A174" s="17"/>
      <c r="B174" s="18"/>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20"/>
      <c r="AF174" s="21"/>
      <c r="AG174" s="21"/>
      <c r="AH174" s="21"/>
    </row>
    <row r="175" spans="1:34" x14ac:dyDescent="0.45">
      <c r="A175" s="17"/>
      <c r="B175" s="18"/>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20"/>
      <c r="AF175" s="21"/>
      <c r="AG175" s="21"/>
      <c r="AH175" s="21"/>
    </row>
    <row r="176" spans="1:34" x14ac:dyDescent="0.45">
      <c r="A176" s="17"/>
      <c r="B176" s="18"/>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20"/>
      <c r="AF176" s="21"/>
      <c r="AG176" s="21"/>
      <c r="AH176" s="21"/>
    </row>
    <row r="177" spans="1:34" x14ac:dyDescent="0.45">
      <c r="A177" s="17"/>
      <c r="B177" s="17"/>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20"/>
      <c r="AF177" s="21"/>
      <c r="AG177" s="21"/>
      <c r="AH177" s="21"/>
    </row>
    <row r="178" spans="1:34" x14ac:dyDescent="0.45">
      <c r="A178" s="17"/>
      <c r="B178" s="18"/>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20"/>
      <c r="AF178" s="21"/>
      <c r="AG178" s="21"/>
      <c r="AH178" s="21"/>
    </row>
    <row r="179" spans="1:34" x14ac:dyDescent="0.45">
      <c r="A179" s="17"/>
      <c r="B179" s="18"/>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20"/>
      <c r="AF179" s="21"/>
      <c r="AG179" s="21"/>
      <c r="AH179" s="21"/>
    </row>
    <row r="180" spans="1:34" x14ac:dyDescent="0.45">
      <c r="A180" s="17"/>
      <c r="B180" s="18"/>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20"/>
      <c r="AF180" s="21"/>
      <c r="AG180" s="21"/>
      <c r="AH180" s="21"/>
    </row>
    <row r="181" spans="1:34" x14ac:dyDescent="0.45">
      <c r="A181" s="17"/>
      <c r="B181" s="17"/>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20"/>
      <c r="AF181" s="21"/>
      <c r="AG181" s="21"/>
      <c r="AH181" s="21"/>
    </row>
    <row r="182" spans="1:34" x14ac:dyDescent="0.45">
      <c r="A182" s="17"/>
      <c r="B182" s="17"/>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20"/>
      <c r="AF182" s="21"/>
      <c r="AG182" s="21"/>
      <c r="AH182" s="21"/>
    </row>
    <row r="183" spans="1:34" x14ac:dyDescent="0.45">
      <c r="A183" s="17"/>
      <c r="B183" s="18"/>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20"/>
      <c r="AF183" s="21"/>
      <c r="AG183" s="21"/>
      <c r="AH183" s="21"/>
    </row>
    <row r="184" spans="1:34" x14ac:dyDescent="0.45">
      <c r="A184" s="17"/>
      <c r="B184" s="18"/>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20"/>
      <c r="AF184" s="21"/>
      <c r="AG184" s="21"/>
      <c r="AH184" s="21"/>
    </row>
    <row r="185" spans="1:34" x14ac:dyDescent="0.45">
      <c r="A185" s="17"/>
      <c r="B185" s="17"/>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20"/>
      <c r="AF185" s="21"/>
      <c r="AG185" s="21"/>
      <c r="AH185" s="21"/>
    </row>
    <row r="186" spans="1:34" x14ac:dyDescent="0.45">
      <c r="A186" s="17"/>
      <c r="B186" s="18"/>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20"/>
      <c r="AF186" s="21"/>
      <c r="AG186" s="21"/>
      <c r="AH186" s="21"/>
    </row>
    <row r="187" spans="1:34" x14ac:dyDescent="0.45">
      <c r="A187" s="17"/>
      <c r="B187" s="18"/>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20"/>
      <c r="AF187" s="21"/>
      <c r="AG187" s="21"/>
      <c r="AH187" s="21"/>
    </row>
    <row r="188" spans="1:34" x14ac:dyDescent="0.45">
      <c r="A188" s="17"/>
      <c r="B188" s="18"/>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20"/>
      <c r="AF188" s="21"/>
      <c r="AG188" s="21"/>
      <c r="AH188" s="21"/>
    </row>
    <row r="189" spans="1:34" x14ac:dyDescent="0.45">
      <c r="A189" s="17"/>
      <c r="B189" s="18"/>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20"/>
      <c r="AF189" s="21"/>
      <c r="AG189" s="21"/>
      <c r="AH189" s="21"/>
    </row>
    <row r="190" spans="1:34" x14ac:dyDescent="0.45">
      <c r="A190" s="17"/>
      <c r="B190" s="17"/>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20"/>
      <c r="AF190" s="21"/>
      <c r="AG190" s="21"/>
      <c r="AH190" s="21"/>
    </row>
    <row r="191" spans="1:34" x14ac:dyDescent="0.45">
      <c r="A191" s="17"/>
      <c r="B191" s="17"/>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20"/>
      <c r="AF191" s="21"/>
      <c r="AG191" s="21"/>
      <c r="AH191" s="21"/>
    </row>
    <row r="192" spans="1:34" x14ac:dyDescent="0.45">
      <c r="A192" s="17"/>
      <c r="B192" s="18"/>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20"/>
      <c r="AF192" s="21"/>
      <c r="AG192" s="21"/>
      <c r="AH192" s="21"/>
    </row>
    <row r="193" spans="1:34" x14ac:dyDescent="0.45">
      <c r="A193" s="17"/>
      <c r="B193" s="17"/>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20"/>
      <c r="AF193" s="21"/>
      <c r="AG193" s="21"/>
      <c r="AH193" s="21"/>
    </row>
    <row r="194" spans="1:34" x14ac:dyDescent="0.45">
      <c r="A194" s="17"/>
      <c r="B194" s="17"/>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20"/>
      <c r="AF194" s="21"/>
      <c r="AG194" s="21"/>
      <c r="AH194" s="21"/>
    </row>
    <row r="195" spans="1:34" x14ac:dyDescent="0.45">
      <c r="A195" s="17"/>
      <c r="B195" s="18"/>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20"/>
      <c r="AF195" s="21"/>
      <c r="AG195" s="21"/>
      <c r="AH195" s="21"/>
    </row>
    <row r="196" spans="1:34" x14ac:dyDescent="0.45">
      <c r="A196" s="17"/>
      <c r="B196" s="18"/>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20"/>
      <c r="AF196" s="21"/>
      <c r="AG196" s="21"/>
      <c r="AH196" s="21"/>
    </row>
    <row r="197" spans="1:34" x14ac:dyDescent="0.45">
      <c r="A197" s="17"/>
      <c r="B197" s="18"/>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20"/>
      <c r="AF197" s="21"/>
      <c r="AG197" s="21"/>
      <c r="AH197" s="21"/>
    </row>
    <row r="198" spans="1:34" x14ac:dyDescent="0.45">
      <c r="A198" s="17"/>
      <c r="B198" s="18"/>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20"/>
      <c r="AF198" s="21"/>
      <c r="AG198" s="21"/>
      <c r="AH198" s="21"/>
    </row>
    <row r="199" spans="1:34" x14ac:dyDescent="0.45">
      <c r="A199" s="17"/>
      <c r="B199" s="18"/>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20"/>
      <c r="AF199" s="21"/>
      <c r="AG199" s="21"/>
      <c r="AH199" s="21"/>
    </row>
    <row r="200" spans="1:34" x14ac:dyDescent="0.45">
      <c r="A200" s="17"/>
      <c r="B200" s="18"/>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20"/>
      <c r="AF200" s="21"/>
      <c r="AG200" s="21"/>
      <c r="AH200" s="21"/>
    </row>
    <row r="201" spans="1:34" x14ac:dyDescent="0.45">
      <c r="A201" s="17"/>
      <c r="B201" s="18"/>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20"/>
      <c r="AF201" s="21"/>
      <c r="AG201" s="21"/>
      <c r="AH201" s="21"/>
    </row>
    <row r="202" spans="1:34" x14ac:dyDescent="0.45">
      <c r="A202" s="17"/>
      <c r="B202" s="18"/>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20"/>
      <c r="AF202" s="21"/>
      <c r="AG202" s="21"/>
      <c r="AH202" s="21"/>
    </row>
    <row r="203" spans="1:34" x14ac:dyDescent="0.45">
      <c r="A203" s="17"/>
      <c r="B203" s="18"/>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20"/>
      <c r="AF203" s="21"/>
      <c r="AG203" s="21"/>
      <c r="AH203" s="21"/>
    </row>
    <row r="204" spans="1:34" x14ac:dyDescent="0.45">
      <c r="A204" s="17"/>
      <c r="B204" s="17"/>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20"/>
      <c r="AF204" s="21"/>
      <c r="AG204" s="21"/>
      <c r="AH204" s="21"/>
    </row>
    <row r="205" spans="1:34" x14ac:dyDescent="0.45">
      <c r="A205" s="17"/>
      <c r="B205" s="18"/>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20"/>
      <c r="AF205" s="21"/>
      <c r="AG205" s="21"/>
      <c r="AH205" s="21"/>
    </row>
    <row r="206" spans="1:34" x14ac:dyDescent="0.45">
      <c r="A206" s="17"/>
      <c r="B206" s="17"/>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20"/>
      <c r="AF206" s="21"/>
      <c r="AG206" s="21"/>
      <c r="AH206" s="21"/>
    </row>
    <row r="207" spans="1:34" x14ac:dyDescent="0.45">
      <c r="A207" s="17"/>
      <c r="B207" s="18"/>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20"/>
      <c r="AF207" s="21"/>
      <c r="AG207" s="21"/>
      <c r="AH207" s="21"/>
    </row>
    <row r="208" spans="1:34" x14ac:dyDescent="0.45">
      <c r="A208" s="17"/>
      <c r="B208" s="17"/>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20"/>
      <c r="AF208" s="21"/>
      <c r="AG208" s="21"/>
      <c r="AH208" s="21"/>
    </row>
    <row r="209" spans="1:34" x14ac:dyDescent="0.45">
      <c r="A209" s="17"/>
      <c r="B209" s="17"/>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20"/>
      <c r="AF209" s="21"/>
      <c r="AG209" s="21"/>
      <c r="AH209" s="21"/>
    </row>
    <row r="210" spans="1:34" x14ac:dyDescent="0.45">
      <c r="A210" s="17"/>
      <c r="B210" s="18"/>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20"/>
      <c r="AF210" s="21"/>
      <c r="AG210" s="21"/>
      <c r="AH210" s="21"/>
    </row>
    <row r="211" spans="1:34" x14ac:dyDescent="0.45">
      <c r="A211" s="17"/>
      <c r="B211" s="18"/>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20"/>
      <c r="AF211" s="21"/>
      <c r="AG211" s="21"/>
      <c r="AH211" s="21"/>
    </row>
    <row r="212" spans="1:34" x14ac:dyDescent="0.45">
      <c r="A212" s="17"/>
      <c r="B212" s="18"/>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20"/>
      <c r="AF212" s="21"/>
      <c r="AG212" s="21"/>
      <c r="AH212" s="21"/>
    </row>
    <row r="213" spans="1:34" x14ac:dyDescent="0.45">
      <c r="A213" s="17"/>
      <c r="B213" s="17"/>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20"/>
      <c r="AF213" s="21"/>
      <c r="AG213" s="21"/>
      <c r="AH213" s="21"/>
    </row>
    <row r="214" spans="1:34" x14ac:dyDescent="0.45">
      <c r="A214" s="17"/>
      <c r="B214" s="17"/>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20"/>
      <c r="AF214" s="21"/>
      <c r="AG214" s="21"/>
      <c r="AH214" s="21"/>
    </row>
    <row r="215" spans="1:34" x14ac:dyDescent="0.45">
      <c r="A215" s="17"/>
      <c r="B215" s="18"/>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20"/>
      <c r="AF215" s="21"/>
      <c r="AG215" s="21"/>
      <c r="AH215" s="21"/>
    </row>
    <row r="216" spans="1:34" x14ac:dyDescent="0.45">
      <c r="A216" s="17"/>
      <c r="B216" s="17"/>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20"/>
      <c r="AF216" s="21"/>
      <c r="AG216" s="21"/>
      <c r="AH216" s="21"/>
    </row>
    <row r="217" spans="1:34" x14ac:dyDescent="0.45">
      <c r="A217" s="17"/>
      <c r="B217" s="18"/>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20"/>
      <c r="AF217" s="21"/>
      <c r="AG217" s="21"/>
      <c r="AH217" s="21"/>
    </row>
    <row r="218" spans="1:34" x14ac:dyDescent="0.45">
      <c r="A218" s="17"/>
      <c r="B218" s="18"/>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20"/>
      <c r="AF218" s="21"/>
      <c r="AG218" s="21"/>
      <c r="AH218" s="21"/>
    </row>
    <row r="219" spans="1:34" x14ac:dyDescent="0.45">
      <c r="A219" s="17"/>
      <c r="B219" s="18"/>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20"/>
      <c r="AF219" s="21"/>
      <c r="AG219" s="21"/>
      <c r="AH219" s="21"/>
    </row>
    <row r="220" spans="1:34" x14ac:dyDescent="0.45">
      <c r="A220" s="17"/>
      <c r="B220" s="18"/>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20"/>
      <c r="AF220" s="21"/>
      <c r="AG220" s="21"/>
      <c r="AH220" s="21"/>
    </row>
    <row r="221" spans="1:34" x14ac:dyDescent="0.45">
      <c r="A221" s="17"/>
      <c r="B221" s="18"/>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20"/>
      <c r="AF221" s="21"/>
      <c r="AG221" s="21"/>
      <c r="AH221" s="21"/>
    </row>
    <row r="222" spans="1:34" x14ac:dyDescent="0.45">
      <c r="A222" s="17"/>
      <c r="B222" s="18"/>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20"/>
      <c r="AF222" s="21"/>
      <c r="AG222" s="21"/>
      <c r="AH222" s="21"/>
    </row>
    <row r="223" spans="1:34" x14ac:dyDescent="0.45">
      <c r="A223" s="17"/>
      <c r="B223" s="18"/>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20"/>
      <c r="AF223" s="21"/>
      <c r="AG223" s="21"/>
      <c r="AH223" s="21"/>
    </row>
    <row r="224" spans="1:34" x14ac:dyDescent="0.45">
      <c r="A224" s="17"/>
      <c r="B224" s="18"/>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20"/>
      <c r="AF224" s="21"/>
      <c r="AG224" s="21"/>
      <c r="AH224" s="21"/>
    </row>
    <row r="225" spans="1:34" x14ac:dyDescent="0.45">
      <c r="A225" s="17"/>
      <c r="B225" s="18"/>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20"/>
      <c r="AF225" s="21"/>
      <c r="AG225" s="21"/>
      <c r="AH225" s="21"/>
    </row>
    <row r="226" spans="1:34" x14ac:dyDescent="0.45">
      <c r="A226" s="17"/>
      <c r="B226" s="18"/>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20"/>
      <c r="AF226" s="21"/>
      <c r="AG226" s="21"/>
      <c r="AH226" s="21"/>
    </row>
    <row r="227" spans="1:34" x14ac:dyDescent="0.45">
      <c r="A227" s="17"/>
      <c r="B227" s="18"/>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20"/>
      <c r="AF227" s="21"/>
      <c r="AG227" s="21"/>
      <c r="AH227" s="21"/>
    </row>
    <row r="228" spans="1:34" x14ac:dyDescent="0.45">
      <c r="A228" s="17"/>
      <c r="B228" s="17"/>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20"/>
      <c r="AF228" s="21"/>
      <c r="AG228" s="21"/>
      <c r="AH228" s="21"/>
    </row>
    <row r="229" spans="1:34" x14ac:dyDescent="0.45">
      <c r="A229" s="17"/>
      <c r="B229" s="17"/>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20"/>
      <c r="AF229" s="21"/>
      <c r="AG229" s="21"/>
      <c r="AH229" s="21"/>
    </row>
    <row r="230" spans="1:34" x14ac:dyDescent="0.45">
      <c r="A230" s="17"/>
      <c r="B230" s="17"/>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20"/>
      <c r="AF230" s="21"/>
      <c r="AG230" s="21"/>
      <c r="AH230" s="21"/>
    </row>
    <row r="231" spans="1:34" x14ac:dyDescent="0.45">
      <c r="A231" s="17"/>
      <c r="B231" s="17"/>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20"/>
      <c r="AF231" s="21"/>
      <c r="AG231" s="21"/>
      <c r="AH231" s="21"/>
    </row>
    <row r="232" spans="1:34" x14ac:dyDescent="0.45">
      <c r="A232" s="17"/>
      <c r="B232" s="17"/>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20"/>
      <c r="AF232" s="21"/>
      <c r="AG232" s="21"/>
      <c r="AH232" s="21"/>
    </row>
    <row r="233" spans="1:34" x14ac:dyDescent="0.45">
      <c r="A233" s="17"/>
      <c r="B233" s="17"/>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20"/>
      <c r="AF233" s="21"/>
      <c r="AG233" s="21"/>
      <c r="AH233" s="21"/>
    </row>
    <row r="234" spans="1:34" x14ac:dyDescent="0.45">
      <c r="A234" s="17"/>
      <c r="B234" s="18"/>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20"/>
      <c r="AF234" s="21"/>
      <c r="AG234" s="21"/>
      <c r="AH234" s="21"/>
    </row>
    <row r="235" spans="1:34" x14ac:dyDescent="0.45">
      <c r="A235" s="17"/>
      <c r="B235" s="18"/>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20"/>
      <c r="AF235" s="21"/>
      <c r="AG235" s="21"/>
      <c r="AH235" s="21"/>
    </row>
    <row r="236" spans="1:34" x14ac:dyDescent="0.45">
      <c r="A236" s="17"/>
      <c r="B236" s="18"/>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20"/>
      <c r="AF236" s="21"/>
      <c r="AG236" s="21"/>
      <c r="AH236" s="21"/>
    </row>
    <row r="237" spans="1:34" x14ac:dyDescent="0.45">
      <c r="A237" s="17"/>
      <c r="B237" s="17"/>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20"/>
      <c r="AF237" s="21"/>
      <c r="AG237" s="21"/>
      <c r="AH237" s="21"/>
    </row>
    <row r="238" spans="1:34" x14ac:dyDescent="0.45">
      <c r="A238" s="17"/>
      <c r="B238" s="18"/>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20"/>
      <c r="AF238" s="21"/>
      <c r="AG238" s="21"/>
      <c r="AH238" s="21"/>
    </row>
    <row r="239" spans="1:34" x14ac:dyDescent="0.45">
      <c r="A239" s="17"/>
      <c r="B239" s="18"/>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20"/>
      <c r="AF239" s="21"/>
      <c r="AG239" s="21"/>
      <c r="AH239" s="21"/>
    </row>
    <row r="240" spans="1:34" x14ac:dyDescent="0.45">
      <c r="A240" s="17"/>
      <c r="B240" s="18"/>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20"/>
      <c r="AF240" s="21"/>
      <c r="AG240" s="21"/>
      <c r="AH240" s="21"/>
    </row>
    <row r="241" spans="1:34" x14ac:dyDescent="0.45">
      <c r="A241" s="17"/>
      <c r="B241" s="18"/>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20"/>
      <c r="AF241" s="21"/>
      <c r="AG241" s="21"/>
      <c r="AH241" s="21"/>
    </row>
    <row r="242" spans="1:34" x14ac:dyDescent="0.45">
      <c r="A242" s="17"/>
      <c r="B242" s="18"/>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20"/>
      <c r="AF242" s="21"/>
      <c r="AG242" s="21"/>
      <c r="AH242" s="21"/>
    </row>
    <row r="243" spans="1:34" x14ac:dyDescent="0.45">
      <c r="A243" s="17"/>
      <c r="B243" s="18"/>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20"/>
      <c r="AF243" s="21"/>
      <c r="AG243" s="21"/>
      <c r="AH243" s="21"/>
    </row>
    <row r="244" spans="1:34" x14ac:dyDescent="0.45">
      <c r="A244" s="17"/>
      <c r="B244" s="17"/>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20"/>
      <c r="AF244" s="21"/>
      <c r="AG244" s="21"/>
      <c r="AH244" s="21"/>
    </row>
    <row r="245" spans="1:34" x14ac:dyDescent="0.45">
      <c r="A245" s="17"/>
      <c r="B245" s="17"/>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20"/>
      <c r="AF245" s="21"/>
      <c r="AG245" s="21"/>
      <c r="AH245" s="21"/>
    </row>
    <row r="246" spans="1:34" x14ac:dyDescent="0.45">
      <c r="A246" s="17"/>
      <c r="B246" s="18"/>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20"/>
      <c r="AF246" s="21"/>
      <c r="AG246" s="21"/>
      <c r="AH246" s="21"/>
    </row>
    <row r="247" spans="1:34" x14ac:dyDescent="0.45">
      <c r="A247" s="17"/>
      <c r="B247" s="17"/>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20"/>
      <c r="AF247" s="21"/>
      <c r="AG247" s="21"/>
      <c r="AH247" s="21"/>
    </row>
    <row r="248" spans="1:34" x14ac:dyDescent="0.45">
      <c r="A248" s="17"/>
      <c r="B248" s="17"/>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20"/>
      <c r="AF248" s="21"/>
      <c r="AG248" s="21"/>
      <c r="AH248" s="21"/>
    </row>
    <row r="249" spans="1:34" x14ac:dyDescent="0.45">
      <c r="A249" s="17"/>
      <c r="B249" s="18"/>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20"/>
      <c r="AF249" s="21"/>
      <c r="AG249" s="21"/>
      <c r="AH249" s="21"/>
    </row>
    <row r="250" spans="1:34" x14ac:dyDescent="0.45">
      <c r="A250" s="17"/>
      <c r="B250" s="17"/>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20"/>
      <c r="AF250" s="21"/>
      <c r="AG250" s="21"/>
      <c r="AH250" s="21"/>
    </row>
    <row r="251" spans="1:34" x14ac:dyDescent="0.45">
      <c r="A251" s="17"/>
      <c r="B251" s="17"/>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20"/>
      <c r="AF251" s="21"/>
      <c r="AG251" s="21"/>
      <c r="AH251" s="21"/>
    </row>
    <row r="252" spans="1:34" x14ac:dyDescent="0.45">
      <c r="A252" s="17"/>
      <c r="B252" s="17"/>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20"/>
      <c r="AF252" s="21"/>
      <c r="AG252" s="21"/>
      <c r="AH252" s="21"/>
    </row>
    <row r="253" spans="1:34" x14ac:dyDescent="0.45">
      <c r="A253" s="17"/>
      <c r="B253" s="18"/>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20"/>
      <c r="AF253" s="21"/>
      <c r="AG253" s="21"/>
      <c r="AH253" s="21"/>
    </row>
    <row r="254" spans="1:34" x14ac:dyDescent="0.45">
      <c r="A254" s="17"/>
      <c r="B254" s="18"/>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20"/>
      <c r="AF254" s="21"/>
      <c r="AG254" s="21"/>
      <c r="AH254" s="21"/>
    </row>
    <row r="255" spans="1:34" x14ac:dyDescent="0.45">
      <c r="A255" s="17"/>
      <c r="B255" s="18"/>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20"/>
      <c r="AF255" s="21"/>
      <c r="AG255" s="21"/>
      <c r="AH255" s="21"/>
    </row>
    <row r="256" spans="1:34" x14ac:dyDescent="0.45">
      <c r="A256" s="17"/>
      <c r="B256" s="18"/>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20"/>
      <c r="AF256" s="21"/>
      <c r="AG256" s="21"/>
      <c r="AH256" s="21"/>
    </row>
    <row r="257" spans="1:34" x14ac:dyDescent="0.45">
      <c r="A257" s="17"/>
      <c r="B257" s="18"/>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20"/>
      <c r="AF257" s="21"/>
      <c r="AG257" s="21"/>
      <c r="AH257" s="21"/>
    </row>
    <row r="258" spans="1:34" x14ac:dyDescent="0.45">
      <c r="A258" s="17"/>
      <c r="B258" s="18"/>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20"/>
      <c r="AF258" s="21"/>
      <c r="AG258" s="21"/>
      <c r="AH258" s="21"/>
    </row>
    <row r="259" spans="1:34" x14ac:dyDescent="0.45">
      <c r="A259" s="17"/>
      <c r="B259" s="18"/>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20"/>
      <c r="AF259" s="21"/>
      <c r="AG259" s="21"/>
      <c r="AH259" s="21"/>
    </row>
    <row r="260" spans="1:34" x14ac:dyDescent="0.45">
      <c r="A260" s="17"/>
      <c r="B260" s="17"/>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20"/>
      <c r="AF260" s="21"/>
      <c r="AG260" s="21"/>
      <c r="AH260" s="21"/>
    </row>
    <row r="261" spans="1:34" x14ac:dyDescent="0.45">
      <c r="A261" s="17"/>
      <c r="B261" s="17"/>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20"/>
      <c r="AF261" s="21"/>
      <c r="AG261" s="21"/>
      <c r="AH261" s="21"/>
    </row>
    <row r="262" spans="1:34" x14ac:dyDescent="0.45">
      <c r="A262" s="17"/>
      <c r="B262" s="17"/>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20"/>
      <c r="AF262" s="21"/>
      <c r="AG262" s="21"/>
      <c r="AH262" s="21"/>
    </row>
    <row r="263" spans="1:34" x14ac:dyDescent="0.45">
      <c r="A263" s="17"/>
      <c r="B263" s="17"/>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20"/>
      <c r="AF263" s="21"/>
      <c r="AG263" s="21"/>
      <c r="AH263" s="21"/>
    </row>
    <row r="264" spans="1:34" x14ac:dyDescent="0.45">
      <c r="A264" s="17"/>
      <c r="B264" s="18"/>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20"/>
      <c r="AF264" s="21"/>
      <c r="AG264" s="21"/>
      <c r="AH264" s="21"/>
    </row>
    <row r="265" spans="1:34" x14ac:dyDescent="0.45">
      <c r="A265" s="17"/>
      <c r="B265" s="18"/>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20"/>
      <c r="AF265" s="21"/>
      <c r="AG265" s="21"/>
      <c r="AH265" s="21"/>
    </row>
    <row r="266" spans="1:34" x14ac:dyDescent="0.45">
      <c r="A266" s="17"/>
      <c r="B266" s="18"/>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20"/>
      <c r="AF266" s="21"/>
      <c r="AG266" s="21"/>
      <c r="AH266" s="21"/>
    </row>
    <row r="267" spans="1:34" x14ac:dyDescent="0.45">
      <c r="A267" s="17"/>
      <c r="B267" s="18"/>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20"/>
      <c r="AF267" s="21"/>
      <c r="AG267" s="21"/>
      <c r="AH267" s="21"/>
    </row>
    <row r="268" spans="1:34" x14ac:dyDescent="0.45">
      <c r="A268" s="17"/>
      <c r="B268" s="18"/>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20"/>
      <c r="AF268" s="21"/>
      <c r="AG268" s="21"/>
      <c r="AH268" s="21"/>
    </row>
    <row r="269" spans="1:34" x14ac:dyDescent="0.45">
      <c r="A269" s="17"/>
      <c r="B269" s="18"/>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20"/>
      <c r="AF269" s="21"/>
      <c r="AG269" s="21"/>
      <c r="AH269" s="21"/>
    </row>
    <row r="270" spans="1:34" x14ac:dyDescent="0.45">
      <c r="A270" s="17"/>
      <c r="B270" s="18"/>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20"/>
      <c r="AF270" s="21"/>
      <c r="AG270" s="21"/>
      <c r="AH270" s="21"/>
    </row>
    <row r="271" spans="1:34" x14ac:dyDescent="0.45">
      <c r="A271" s="17"/>
      <c r="B271" s="18"/>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20"/>
      <c r="AF271" s="21"/>
      <c r="AG271" s="21"/>
      <c r="AH271" s="21"/>
    </row>
    <row r="272" spans="1:34" x14ac:dyDescent="0.45">
      <c r="A272" s="17"/>
      <c r="B272" s="18"/>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20"/>
      <c r="AF272" s="21"/>
      <c r="AG272" s="21"/>
      <c r="AH272" s="21"/>
    </row>
    <row r="273" spans="1:34" x14ac:dyDescent="0.45">
      <c r="A273" s="17"/>
      <c r="B273" s="18"/>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20"/>
      <c r="AF273" s="21"/>
      <c r="AG273" s="21"/>
      <c r="AH273" s="21"/>
    </row>
    <row r="274" spans="1:34" x14ac:dyDescent="0.45">
      <c r="A274" s="17"/>
      <c r="B274" s="18"/>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20"/>
      <c r="AF274" s="21"/>
      <c r="AG274" s="21"/>
      <c r="AH274" s="21"/>
    </row>
    <row r="275" spans="1:34" x14ac:dyDescent="0.45">
      <c r="A275" s="17"/>
      <c r="B275" s="18"/>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20"/>
      <c r="AF275" s="21"/>
      <c r="AG275" s="21"/>
      <c r="AH275" s="21"/>
    </row>
    <row r="276" spans="1:34" x14ac:dyDescent="0.45">
      <c r="A276" s="17"/>
      <c r="B276" s="18"/>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20"/>
      <c r="AF276" s="21"/>
      <c r="AG276" s="21"/>
      <c r="AH276" s="21"/>
    </row>
    <row r="277" spans="1:34" x14ac:dyDescent="0.45">
      <c r="A277" s="17"/>
      <c r="B277" s="17"/>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20"/>
      <c r="AF277" s="21"/>
      <c r="AG277" s="21"/>
      <c r="AH277" s="21"/>
    </row>
    <row r="278" spans="1:34" x14ac:dyDescent="0.45">
      <c r="A278" s="17"/>
      <c r="B278" s="17"/>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20"/>
      <c r="AF278" s="21"/>
      <c r="AG278" s="21"/>
      <c r="AH278" s="21"/>
    </row>
    <row r="279" spans="1:34" x14ac:dyDescent="0.45">
      <c r="A279" s="17"/>
      <c r="B279" s="18"/>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20"/>
      <c r="AF279" s="21"/>
      <c r="AG279" s="21"/>
      <c r="AH279" s="21"/>
    </row>
    <row r="280" spans="1:34" x14ac:dyDescent="0.45">
      <c r="A280" s="17"/>
      <c r="B280" s="18"/>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20"/>
      <c r="AF280" s="21"/>
      <c r="AG280" s="21"/>
      <c r="AH280" s="21"/>
    </row>
    <row r="281" spans="1:34" x14ac:dyDescent="0.45">
      <c r="A281" s="17"/>
      <c r="B281" s="18"/>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20"/>
      <c r="AF281" s="21"/>
      <c r="AG281" s="21"/>
      <c r="AH281" s="21"/>
    </row>
    <row r="282" spans="1:34" x14ac:dyDescent="0.45">
      <c r="A282" s="17"/>
      <c r="B282" s="17"/>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20"/>
      <c r="AF282" s="21"/>
      <c r="AG282" s="21"/>
      <c r="AH282" s="21"/>
    </row>
    <row r="283" spans="1:34" x14ac:dyDescent="0.45">
      <c r="A283" s="17"/>
      <c r="B283" s="18"/>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20"/>
      <c r="AF283" s="21"/>
      <c r="AG283" s="21"/>
      <c r="AH283" s="21"/>
    </row>
    <row r="284" spans="1:34" x14ac:dyDescent="0.45">
      <c r="A284" s="17"/>
      <c r="B284" s="18"/>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20"/>
      <c r="AF284" s="21"/>
      <c r="AG284" s="21"/>
      <c r="AH284" s="21"/>
    </row>
    <row r="285" spans="1:34" x14ac:dyDescent="0.45">
      <c r="A285" s="17"/>
      <c r="B285" s="18"/>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20"/>
      <c r="AF285" s="21"/>
      <c r="AG285" s="21"/>
      <c r="AH285" s="21"/>
    </row>
    <row r="286" spans="1:34" x14ac:dyDescent="0.45">
      <c r="A286" s="17"/>
      <c r="B286" s="18"/>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20"/>
      <c r="AF286" s="21"/>
      <c r="AG286" s="21"/>
      <c r="AH286" s="21"/>
    </row>
    <row r="287" spans="1:34" x14ac:dyDescent="0.45">
      <c r="A287" s="17"/>
      <c r="B287" s="18"/>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20"/>
      <c r="AF287" s="21"/>
      <c r="AG287" s="21"/>
      <c r="AH287" s="21"/>
    </row>
    <row r="288" spans="1:34" x14ac:dyDescent="0.45">
      <c r="A288" s="17"/>
      <c r="B288" s="18"/>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20"/>
      <c r="AF288" s="21"/>
      <c r="AG288" s="21"/>
      <c r="AH288" s="21"/>
    </row>
    <row r="289" spans="1:34" x14ac:dyDescent="0.45">
      <c r="A289" s="17"/>
      <c r="B289" s="18"/>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20"/>
      <c r="AF289" s="21"/>
      <c r="AG289" s="21"/>
      <c r="AH289" s="21"/>
    </row>
    <row r="290" spans="1:34" x14ac:dyDescent="0.45">
      <c r="A290" s="17"/>
      <c r="B290" s="17"/>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20"/>
      <c r="AF290" s="21"/>
      <c r="AG290" s="21"/>
      <c r="AH290" s="21"/>
    </row>
    <row r="291" spans="1:34" x14ac:dyDescent="0.45">
      <c r="A291" s="17"/>
      <c r="B291" s="17"/>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20"/>
      <c r="AF291" s="21"/>
      <c r="AG291" s="21"/>
      <c r="AH291" s="21"/>
    </row>
    <row r="292" spans="1:34" x14ac:dyDescent="0.45">
      <c r="A292" s="17"/>
      <c r="B292" s="17"/>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20"/>
      <c r="AF292" s="21"/>
      <c r="AG292" s="21"/>
      <c r="AH292" s="21"/>
    </row>
    <row r="293" spans="1:34" x14ac:dyDescent="0.45">
      <c r="A293" s="17"/>
      <c r="B293" s="18"/>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20"/>
      <c r="AF293" s="21"/>
      <c r="AG293" s="21"/>
      <c r="AH293" s="21"/>
    </row>
    <row r="294" spans="1:34" x14ac:dyDescent="0.45">
      <c r="A294" s="17"/>
      <c r="B294" s="18"/>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20"/>
      <c r="AF294" s="21"/>
      <c r="AG294" s="21"/>
      <c r="AH294" s="21"/>
    </row>
    <row r="295" spans="1:34" x14ac:dyDescent="0.45">
      <c r="A295" s="17"/>
      <c r="B295" s="18"/>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20"/>
      <c r="AF295" s="21"/>
      <c r="AG295" s="21"/>
      <c r="AH295" s="21"/>
    </row>
    <row r="296" spans="1:34" x14ac:dyDescent="0.45">
      <c r="A296" s="17"/>
      <c r="B296" s="18"/>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20"/>
      <c r="AF296" s="21"/>
      <c r="AG296" s="21"/>
      <c r="AH296" s="21"/>
    </row>
    <row r="297" spans="1:34" x14ac:dyDescent="0.45">
      <c r="A297" s="17"/>
      <c r="B297" s="18"/>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20"/>
      <c r="AF297" s="21"/>
      <c r="AG297" s="21"/>
      <c r="AH297" s="21"/>
    </row>
    <row r="298" spans="1:34" x14ac:dyDescent="0.45">
      <c r="A298" s="17"/>
      <c r="B298" s="18"/>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20"/>
      <c r="AF298" s="21"/>
      <c r="AG298" s="21"/>
      <c r="AH298" s="21"/>
    </row>
    <row r="299" spans="1:34" x14ac:dyDescent="0.45">
      <c r="A299" s="17"/>
      <c r="B299" s="18"/>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20"/>
      <c r="AF299" s="21"/>
      <c r="AG299" s="21"/>
      <c r="AH299" s="21"/>
    </row>
    <row r="300" spans="1:34" x14ac:dyDescent="0.45">
      <c r="A300" s="17"/>
      <c r="B300" s="18"/>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20"/>
      <c r="AF300" s="21"/>
      <c r="AG300" s="21"/>
      <c r="AH300" s="21"/>
    </row>
    <row r="301" spans="1:34" x14ac:dyDescent="0.45">
      <c r="A301" s="17"/>
      <c r="B301" s="18"/>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20"/>
      <c r="AF301" s="21"/>
      <c r="AG301" s="21"/>
      <c r="AH301" s="21"/>
    </row>
    <row r="302" spans="1:34" x14ac:dyDescent="0.45">
      <c r="A302" s="17"/>
      <c r="B302" s="17"/>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20"/>
      <c r="AF302" s="21"/>
      <c r="AG302" s="21"/>
      <c r="AH302" s="21"/>
    </row>
    <row r="303" spans="1:34" x14ac:dyDescent="0.45">
      <c r="A303" s="17"/>
      <c r="B303" s="18"/>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20"/>
      <c r="AF303" s="21"/>
      <c r="AG303" s="21"/>
      <c r="AH303" s="21"/>
    </row>
    <row r="304" spans="1:34" x14ac:dyDescent="0.45">
      <c r="A304" s="17"/>
      <c r="B304" s="17"/>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20"/>
      <c r="AF304" s="21"/>
      <c r="AG304" s="21"/>
      <c r="AH304" s="21"/>
    </row>
    <row r="305" spans="1:34" x14ac:dyDescent="0.45">
      <c r="A305" s="17"/>
      <c r="B305" s="18"/>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20"/>
      <c r="AF305" s="21"/>
      <c r="AG305" s="21"/>
      <c r="AH305" s="21"/>
    </row>
    <row r="306" spans="1:34" x14ac:dyDescent="0.45">
      <c r="A306" s="17"/>
      <c r="B306" s="17"/>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20"/>
      <c r="AF306" s="21"/>
      <c r="AG306" s="21"/>
      <c r="AH306" s="21"/>
    </row>
    <row r="307" spans="1:34" x14ac:dyDescent="0.45">
      <c r="A307" s="17"/>
      <c r="B307" s="18"/>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20"/>
      <c r="AF307" s="21"/>
      <c r="AG307" s="21"/>
      <c r="AH307" s="21"/>
    </row>
    <row r="308" spans="1:34" x14ac:dyDescent="0.45">
      <c r="A308" s="17"/>
      <c r="B308" s="18"/>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20"/>
      <c r="AF308" s="21"/>
      <c r="AG308" s="21"/>
      <c r="AH308" s="21"/>
    </row>
    <row r="309" spans="1:34" x14ac:dyDescent="0.45">
      <c r="A309" s="17"/>
      <c r="B309" s="18"/>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20"/>
      <c r="AF309" s="21"/>
      <c r="AG309" s="21"/>
      <c r="AH309" s="21"/>
    </row>
    <row r="310" spans="1:34" x14ac:dyDescent="0.45">
      <c r="A310" s="17"/>
      <c r="B310" s="18"/>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20"/>
      <c r="AF310" s="21"/>
      <c r="AG310" s="21"/>
      <c r="AH310" s="21"/>
    </row>
    <row r="311" spans="1:34" x14ac:dyDescent="0.45">
      <c r="A311" s="17"/>
      <c r="B311" s="18"/>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20"/>
      <c r="AF311" s="21"/>
      <c r="AG311" s="21"/>
      <c r="AH311" s="21"/>
    </row>
    <row r="312" spans="1:34" x14ac:dyDescent="0.45">
      <c r="A312" s="17"/>
      <c r="B312" s="17"/>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20"/>
      <c r="AF312" s="21"/>
      <c r="AG312" s="21"/>
      <c r="AH312" s="21"/>
    </row>
    <row r="313" spans="1:34" x14ac:dyDescent="0.45">
      <c r="A313" s="17"/>
      <c r="B313" s="17"/>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20"/>
      <c r="AF313" s="21"/>
      <c r="AG313" s="21"/>
      <c r="AH313" s="21"/>
    </row>
    <row r="314" spans="1:34" x14ac:dyDescent="0.45">
      <c r="A314" s="17"/>
      <c r="B314" s="17"/>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20"/>
      <c r="AF314" s="21"/>
      <c r="AG314" s="21"/>
      <c r="AH314" s="21"/>
    </row>
    <row r="315" spans="1:34" x14ac:dyDescent="0.45">
      <c r="A315" s="17"/>
      <c r="B315" s="17"/>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20"/>
      <c r="AF315" s="21"/>
      <c r="AG315" s="21"/>
      <c r="AH315" s="21"/>
    </row>
    <row r="316" spans="1:34" x14ac:dyDescent="0.45">
      <c r="A316" s="17"/>
      <c r="B316" s="18"/>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20"/>
      <c r="AF316" s="21"/>
      <c r="AG316" s="21"/>
      <c r="AH316" s="21"/>
    </row>
    <row r="317" spans="1:34" x14ac:dyDescent="0.45">
      <c r="A317" s="17"/>
      <c r="B317" s="18"/>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20"/>
      <c r="AF317" s="21"/>
      <c r="AG317" s="21"/>
      <c r="AH317" s="21"/>
    </row>
    <row r="318" spans="1:34" x14ac:dyDescent="0.45">
      <c r="A318" s="17"/>
      <c r="B318" s="17"/>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20"/>
      <c r="AF318" s="21"/>
      <c r="AG318" s="21"/>
      <c r="AH318" s="21"/>
    </row>
    <row r="319" spans="1:34" x14ac:dyDescent="0.45">
      <c r="A319" s="17"/>
      <c r="B319" s="17"/>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20"/>
      <c r="AF319" s="21"/>
      <c r="AG319" s="21"/>
      <c r="AH319" s="21"/>
    </row>
    <row r="320" spans="1:34" x14ac:dyDescent="0.45">
      <c r="A320" s="17"/>
      <c r="B320" s="18"/>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20"/>
      <c r="AF320" s="21"/>
      <c r="AG320" s="21"/>
      <c r="AH320" s="21"/>
    </row>
    <row r="321" spans="1:34" x14ac:dyDescent="0.45">
      <c r="A321" s="17"/>
      <c r="B321" s="18"/>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20"/>
      <c r="AF321" s="21"/>
      <c r="AG321" s="21"/>
      <c r="AH321" s="21"/>
    </row>
    <row r="322" spans="1:34" x14ac:dyDescent="0.45">
      <c r="A322" s="17"/>
      <c r="B322" s="18"/>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E322" s="20"/>
      <c r="AF322" s="21"/>
      <c r="AG322" s="21"/>
      <c r="AH322" s="21"/>
    </row>
    <row r="323" spans="1:34" x14ac:dyDescent="0.45">
      <c r="A323" s="17"/>
      <c r="B323" s="18"/>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20"/>
      <c r="AF323" s="21"/>
      <c r="AG323" s="21"/>
      <c r="AH323" s="21"/>
    </row>
    <row r="324" spans="1:34" x14ac:dyDescent="0.45">
      <c r="A324" s="17"/>
      <c r="B324" s="18"/>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20"/>
      <c r="AF324" s="21"/>
      <c r="AG324" s="21"/>
      <c r="AH324" s="21"/>
    </row>
    <row r="325" spans="1:34" x14ac:dyDescent="0.45">
      <c r="A325" s="17"/>
      <c r="B325" s="18"/>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20"/>
      <c r="AF325" s="21"/>
      <c r="AG325" s="21"/>
      <c r="AH325" s="21"/>
    </row>
    <row r="326" spans="1:34" x14ac:dyDescent="0.45">
      <c r="A326" s="17"/>
      <c r="B326" s="18"/>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20"/>
      <c r="AF326" s="21"/>
      <c r="AG326" s="21"/>
      <c r="AH326" s="21"/>
    </row>
    <row r="327" spans="1:34" x14ac:dyDescent="0.45">
      <c r="A327" s="17"/>
      <c r="B327" s="18"/>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20"/>
      <c r="AF327" s="21"/>
      <c r="AG327" s="21"/>
      <c r="AH327" s="21"/>
    </row>
    <row r="328" spans="1:34" x14ac:dyDescent="0.45">
      <c r="A328" s="17"/>
      <c r="B328" s="18"/>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20"/>
      <c r="AF328" s="21"/>
      <c r="AG328" s="21"/>
      <c r="AH328" s="21"/>
    </row>
    <row r="329" spans="1:34" x14ac:dyDescent="0.45">
      <c r="A329" s="17"/>
      <c r="B329" s="17"/>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20"/>
      <c r="AF329" s="21"/>
      <c r="AG329" s="21"/>
      <c r="AH329" s="21"/>
    </row>
    <row r="330" spans="1:34" x14ac:dyDescent="0.45">
      <c r="A330" s="17"/>
      <c r="B330" s="18"/>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c r="AE330" s="20"/>
      <c r="AF330" s="21"/>
      <c r="AG330" s="21"/>
      <c r="AH330" s="21"/>
    </row>
    <row r="331" spans="1:34" x14ac:dyDescent="0.45">
      <c r="A331" s="17"/>
      <c r="B331" s="18"/>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c r="AE331" s="20"/>
      <c r="AF331" s="21"/>
      <c r="AG331" s="21"/>
      <c r="AH331" s="21"/>
    </row>
    <row r="332" spans="1:34" x14ac:dyDescent="0.45">
      <c r="A332" s="17"/>
      <c r="B332" s="18"/>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20"/>
      <c r="AF332" s="21"/>
      <c r="AG332" s="21"/>
      <c r="AH332" s="21"/>
    </row>
    <row r="333" spans="1:34" x14ac:dyDescent="0.45">
      <c r="A333" s="17"/>
      <c r="B333" s="18"/>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20"/>
      <c r="AF333" s="21"/>
      <c r="AG333" s="21"/>
      <c r="AH333" s="21"/>
    </row>
    <row r="334" spans="1:34" x14ac:dyDescent="0.45">
      <c r="A334" s="17"/>
      <c r="B334" s="17"/>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c r="AE334" s="20"/>
      <c r="AF334" s="21"/>
      <c r="AG334" s="21"/>
      <c r="AH334" s="21"/>
    </row>
    <row r="335" spans="1:34" x14ac:dyDescent="0.45">
      <c r="A335" s="17"/>
      <c r="B335" s="18"/>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20"/>
      <c r="AF335" s="21"/>
      <c r="AG335" s="21"/>
      <c r="AH335" s="21"/>
    </row>
    <row r="336" spans="1:34" x14ac:dyDescent="0.45">
      <c r="A336" s="17"/>
      <c r="B336" s="17"/>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20"/>
      <c r="AF336" s="21"/>
      <c r="AG336" s="21"/>
      <c r="AH336" s="21"/>
    </row>
    <row r="337" spans="1:34" x14ac:dyDescent="0.45">
      <c r="A337" s="17"/>
      <c r="B337" s="17"/>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20"/>
      <c r="AF337" s="21"/>
      <c r="AG337" s="21"/>
      <c r="AH337" s="21"/>
    </row>
    <row r="338" spans="1:34" x14ac:dyDescent="0.45">
      <c r="A338" s="17"/>
      <c r="B338" s="18"/>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20"/>
      <c r="AF338" s="21"/>
      <c r="AG338" s="21"/>
      <c r="AH338" s="21"/>
    </row>
    <row r="339" spans="1:34" x14ac:dyDescent="0.45">
      <c r="A339" s="17"/>
      <c r="B339" s="18"/>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20"/>
      <c r="AF339" s="21"/>
      <c r="AG339" s="21"/>
      <c r="AH339" s="21"/>
    </row>
    <row r="340" spans="1:34" x14ac:dyDescent="0.45">
      <c r="A340" s="17"/>
      <c r="B340" s="18"/>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20"/>
      <c r="AF340" s="21"/>
      <c r="AG340" s="21"/>
      <c r="AH340" s="21"/>
    </row>
    <row r="341" spans="1:34" x14ac:dyDescent="0.45">
      <c r="A341" s="17"/>
      <c r="B341" s="18"/>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20"/>
      <c r="AF341" s="21"/>
      <c r="AG341" s="21"/>
      <c r="AH341" s="21"/>
    </row>
    <row r="342" spans="1:34" x14ac:dyDescent="0.45">
      <c r="A342" s="17"/>
      <c r="B342" s="18"/>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20"/>
      <c r="AF342" s="21"/>
      <c r="AG342" s="21"/>
      <c r="AH342" s="21"/>
    </row>
    <row r="343" spans="1:34" x14ac:dyDescent="0.45">
      <c r="A343" s="17"/>
      <c r="B343" s="18"/>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20"/>
      <c r="AF343" s="21"/>
      <c r="AG343" s="21"/>
      <c r="AH343" s="21"/>
    </row>
    <row r="344" spans="1:34" x14ac:dyDescent="0.45">
      <c r="A344" s="17"/>
      <c r="B344" s="17"/>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20"/>
      <c r="AF344" s="21"/>
      <c r="AG344" s="21"/>
      <c r="AH344" s="21"/>
    </row>
    <row r="345" spans="1:34" x14ac:dyDescent="0.45">
      <c r="A345" s="17"/>
      <c r="B345" s="17"/>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20"/>
      <c r="AF345" s="21"/>
      <c r="AG345" s="21"/>
      <c r="AH345" s="21"/>
    </row>
    <row r="346" spans="1:34" x14ac:dyDescent="0.45">
      <c r="A346" s="17"/>
      <c r="B346" s="18"/>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20"/>
      <c r="AF346" s="21"/>
      <c r="AG346" s="21"/>
      <c r="AH346" s="21"/>
    </row>
    <row r="347" spans="1:34" x14ac:dyDescent="0.45">
      <c r="A347" s="17"/>
      <c r="B347" s="18"/>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20"/>
      <c r="AF347" s="21"/>
      <c r="AG347" s="21"/>
      <c r="AH347" s="21"/>
    </row>
    <row r="348" spans="1:34" x14ac:dyDescent="0.45">
      <c r="A348" s="17"/>
      <c r="B348" s="18"/>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20"/>
      <c r="AF348" s="21"/>
      <c r="AG348" s="21"/>
      <c r="AH348" s="21"/>
    </row>
    <row r="349" spans="1:34" x14ac:dyDescent="0.45">
      <c r="A349" s="17"/>
      <c r="B349" s="18"/>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c r="AE349" s="20"/>
      <c r="AF349" s="21"/>
      <c r="AG349" s="21"/>
      <c r="AH349" s="21"/>
    </row>
    <row r="350" spans="1:34" x14ac:dyDescent="0.45">
      <c r="A350" s="17"/>
      <c r="B350" s="18"/>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c r="AE350" s="20"/>
      <c r="AF350" s="21"/>
      <c r="AG350" s="21"/>
      <c r="AH350" s="21"/>
    </row>
    <row r="351" spans="1:34" x14ac:dyDescent="0.45">
      <c r="A351" s="17"/>
      <c r="B351" s="18"/>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20"/>
      <c r="AF351" s="21"/>
      <c r="AG351" s="21"/>
      <c r="AH351" s="21"/>
    </row>
    <row r="352" spans="1:34" x14ac:dyDescent="0.45">
      <c r="A352" s="17"/>
      <c r="B352" s="17"/>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c r="AE352" s="20"/>
      <c r="AF352" s="21"/>
      <c r="AG352" s="21"/>
      <c r="AH352" s="21"/>
    </row>
    <row r="353" spans="1:34" x14ac:dyDescent="0.45">
      <c r="A353" s="17"/>
      <c r="B353" s="17"/>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20"/>
      <c r="AF353" s="21"/>
      <c r="AG353" s="21"/>
      <c r="AH353" s="21"/>
    </row>
    <row r="354" spans="1:34" x14ac:dyDescent="0.45">
      <c r="A354" s="17"/>
      <c r="B354" s="17"/>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20"/>
      <c r="AF354" s="21"/>
      <c r="AG354" s="21"/>
      <c r="AH354" s="21"/>
    </row>
    <row r="355" spans="1:34" x14ac:dyDescent="0.45">
      <c r="A355" s="17"/>
      <c r="B355" s="17"/>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c r="AE355" s="20"/>
      <c r="AF355" s="21"/>
      <c r="AG355" s="21"/>
      <c r="AH355" s="21"/>
    </row>
    <row r="356" spans="1:34" x14ac:dyDescent="0.45">
      <c r="A356" s="17"/>
      <c r="B356" s="17"/>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20"/>
      <c r="AF356" s="21"/>
      <c r="AG356" s="21"/>
      <c r="AH356" s="21"/>
    </row>
    <row r="357" spans="1:34" x14ac:dyDescent="0.45">
      <c r="A357" s="17"/>
      <c r="B357" s="17"/>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c r="AE357" s="20"/>
      <c r="AF357" s="21"/>
      <c r="AG357" s="21"/>
      <c r="AH357" s="21"/>
    </row>
    <row r="358" spans="1:34" x14ac:dyDescent="0.45">
      <c r="A358" s="17"/>
      <c r="B358" s="17"/>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20"/>
      <c r="AF358" s="21"/>
      <c r="AG358" s="21"/>
      <c r="AH358" s="21"/>
    </row>
    <row r="359" spans="1:34" x14ac:dyDescent="0.45">
      <c r="A359" s="17"/>
      <c r="B359" s="18"/>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20"/>
      <c r="AF359" s="21"/>
      <c r="AG359" s="21"/>
      <c r="AH359" s="21"/>
    </row>
    <row r="360" spans="1:34" x14ac:dyDescent="0.45">
      <c r="A360" s="17"/>
      <c r="B360" s="18"/>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20"/>
      <c r="AF360" s="21"/>
      <c r="AG360" s="21"/>
      <c r="AH360" s="21"/>
    </row>
    <row r="361" spans="1:34" x14ac:dyDescent="0.45">
      <c r="A361" s="17"/>
      <c r="B361" s="18"/>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c r="AE361" s="20"/>
      <c r="AF361" s="21"/>
      <c r="AG361" s="21"/>
      <c r="AH361" s="21"/>
    </row>
    <row r="362" spans="1:34" x14ac:dyDescent="0.45">
      <c r="A362" s="17"/>
      <c r="B362" s="18"/>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c r="AE362" s="20"/>
      <c r="AF362" s="21"/>
      <c r="AG362" s="21"/>
      <c r="AH362" s="21"/>
    </row>
    <row r="363" spans="1:34" x14ac:dyDescent="0.45">
      <c r="A363" s="17"/>
      <c r="B363" s="18"/>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c r="AD363" s="19"/>
      <c r="AE363" s="20"/>
      <c r="AF363" s="21"/>
      <c r="AG363" s="21"/>
      <c r="AH363" s="21"/>
    </row>
    <row r="364" spans="1:34" x14ac:dyDescent="0.45">
      <c r="A364" s="17"/>
      <c r="B364" s="18"/>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c r="AD364" s="19"/>
      <c r="AE364" s="20"/>
      <c r="AF364" s="21"/>
      <c r="AG364" s="21"/>
      <c r="AH364" s="21"/>
    </row>
    <row r="365" spans="1:34" x14ac:dyDescent="0.45">
      <c r="A365" s="17"/>
      <c r="B365" s="18"/>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c r="AD365" s="19"/>
      <c r="AE365" s="20"/>
      <c r="AF365" s="21"/>
      <c r="AG365" s="21"/>
      <c r="AH365" s="21"/>
    </row>
    <row r="366" spans="1:34" x14ac:dyDescent="0.45">
      <c r="A366" s="17"/>
      <c r="B366" s="18"/>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20"/>
      <c r="AF366" s="21"/>
      <c r="AG366" s="21"/>
      <c r="AH366" s="21"/>
    </row>
    <row r="367" spans="1:34" x14ac:dyDescent="0.45">
      <c r="A367" s="17"/>
      <c r="B367" s="17"/>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c r="AD367" s="19"/>
      <c r="AE367" s="20"/>
      <c r="AF367" s="21"/>
      <c r="AG367" s="21"/>
      <c r="AH367" s="21"/>
    </row>
    <row r="368" spans="1:34" x14ac:dyDescent="0.45">
      <c r="A368" s="17"/>
      <c r="B368" s="17"/>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c r="AD368" s="19"/>
      <c r="AE368" s="20"/>
      <c r="AF368" s="21"/>
      <c r="AG368" s="21"/>
      <c r="AH368" s="21"/>
    </row>
    <row r="369" spans="1:34" x14ac:dyDescent="0.45">
      <c r="A369" s="17"/>
      <c r="B369" s="18"/>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c r="AD369" s="19"/>
      <c r="AE369" s="20"/>
      <c r="AF369" s="21"/>
      <c r="AG369" s="21"/>
      <c r="AH369" s="21"/>
    </row>
    <row r="370" spans="1:34" x14ac:dyDescent="0.45">
      <c r="A370" s="17"/>
      <c r="B370" s="18"/>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c r="AD370" s="19"/>
      <c r="AE370" s="20"/>
      <c r="AF370" s="21"/>
      <c r="AG370" s="21"/>
      <c r="AH370" s="21"/>
    </row>
    <row r="371" spans="1:34" x14ac:dyDescent="0.45">
      <c r="A371" s="17"/>
      <c r="B371" s="18"/>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c r="AE371" s="20"/>
      <c r="AF371" s="21"/>
      <c r="AG371" s="21"/>
      <c r="AH371" s="21"/>
    </row>
    <row r="372" spans="1:34" x14ac:dyDescent="0.45">
      <c r="A372" s="17"/>
      <c r="B372" s="18"/>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c r="AD372" s="19"/>
      <c r="AE372" s="20"/>
      <c r="AF372" s="21"/>
      <c r="AG372" s="21"/>
      <c r="AH372" s="21"/>
    </row>
    <row r="373" spans="1:34" x14ac:dyDescent="0.45">
      <c r="A373" s="17"/>
      <c r="B373" s="18"/>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c r="AD373" s="19"/>
      <c r="AE373" s="20"/>
      <c r="AF373" s="21"/>
      <c r="AG373" s="21"/>
      <c r="AH373" s="21"/>
    </row>
    <row r="374" spans="1:34" x14ac:dyDescent="0.45">
      <c r="A374" s="17"/>
      <c r="B374" s="18"/>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c r="AD374" s="19"/>
      <c r="AE374" s="20"/>
      <c r="AF374" s="21"/>
      <c r="AG374" s="21"/>
      <c r="AH374" s="21"/>
    </row>
    <row r="375" spans="1:34" x14ac:dyDescent="0.45">
      <c r="A375" s="17"/>
      <c r="B375" s="18"/>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c r="AD375" s="19"/>
      <c r="AE375" s="20"/>
      <c r="AF375" s="21"/>
      <c r="AG375" s="21"/>
      <c r="AH375" s="21"/>
    </row>
    <row r="376" spans="1:34" x14ac:dyDescent="0.45">
      <c r="A376" s="17"/>
      <c r="B376" s="18"/>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20"/>
      <c r="AF376" s="21"/>
      <c r="AG376" s="21"/>
      <c r="AH376" s="21"/>
    </row>
    <row r="377" spans="1:34" x14ac:dyDescent="0.45">
      <c r="A377" s="17"/>
      <c r="B377" s="17"/>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c r="AD377" s="19"/>
      <c r="AE377" s="20"/>
      <c r="AF377" s="21"/>
      <c r="AG377" s="21"/>
      <c r="AH377" s="21"/>
    </row>
    <row r="378" spans="1:34" x14ac:dyDescent="0.45">
      <c r="A378" s="17"/>
      <c r="B378" s="17"/>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c r="AD378" s="19"/>
      <c r="AE378" s="20"/>
      <c r="AF378" s="21"/>
      <c r="AG378" s="21"/>
      <c r="AH378" s="21"/>
    </row>
    <row r="379" spans="1:34" x14ac:dyDescent="0.45">
      <c r="A379" s="17"/>
      <c r="B379" s="18"/>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c r="AD379" s="19"/>
      <c r="AE379" s="20"/>
      <c r="AF379" s="21"/>
      <c r="AG379" s="21"/>
      <c r="AH379" s="21"/>
    </row>
    <row r="380" spans="1:34" x14ac:dyDescent="0.45">
      <c r="A380" s="17"/>
      <c r="B380" s="18"/>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c r="AD380" s="19"/>
      <c r="AE380" s="20"/>
      <c r="AF380" s="21"/>
      <c r="AG380" s="21"/>
      <c r="AH380" s="21"/>
    </row>
    <row r="381" spans="1:34" x14ac:dyDescent="0.45">
      <c r="A381" s="17"/>
      <c r="B381" s="18"/>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c r="AD381" s="19"/>
      <c r="AE381" s="20"/>
      <c r="AF381" s="21"/>
      <c r="AG381" s="21"/>
      <c r="AH381" s="21"/>
    </row>
    <row r="382" spans="1:34" x14ac:dyDescent="0.45">
      <c r="A382" s="17"/>
      <c r="B382" s="18"/>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c r="AD382" s="19"/>
      <c r="AE382" s="20"/>
      <c r="AF382" s="21"/>
      <c r="AG382" s="21"/>
      <c r="AH382" s="21"/>
    </row>
    <row r="383" spans="1:34" x14ac:dyDescent="0.45">
      <c r="A383" s="17"/>
      <c r="B383" s="18"/>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c r="AD383" s="19"/>
      <c r="AE383" s="20"/>
      <c r="AF383" s="21"/>
      <c r="AG383" s="21"/>
      <c r="AH383" s="21"/>
    </row>
    <row r="384" spans="1:34" x14ac:dyDescent="0.45">
      <c r="A384" s="17"/>
      <c r="B384" s="18"/>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c r="AD384" s="19"/>
      <c r="AE384" s="20"/>
      <c r="AF384" s="21"/>
      <c r="AG384" s="21"/>
      <c r="AH384" s="21"/>
    </row>
    <row r="385" spans="1:34" x14ac:dyDescent="0.45">
      <c r="A385" s="17"/>
      <c r="B385" s="18"/>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c r="AD385" s="19"/>
      <c r="AE385" s="20"/>
      <c r="AF385" s="21"/>
      <c r="AG385" s="21"/>
      <c r="AH385" s="21"/>
    </row>
    <row r="386" spans="1:34" x14ac:dyDescent="0.45">
      <c r="A386" s="17"/>
      <c r="B386" s="18"/>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20"/>
      <c r="AF386" s="21"/>
      <c r="AG386" s="21"/>
      <c r="AH386" s="21"/>
    </row>
    <row r="387" spans="1:34" x14ac:dyDescent="0.45">
      <c r="A387" s="17"/>
      <c r="B387" s="17"/>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c r="AD387" s="19"/>
      <c r="AE387" s="20"/>
      <c r="AF387" s="21"/>
      <c r="AG387" s="21"/>
      <c r="AH387" s="21"/>
    </row>
    <row r="388" spans="1:34" x14ac:dyDescent="0.45">
      <c r="A388" s="17"/>
      <c r="B388" s="17"/>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c r="AD388" s="19"/>
      <c r="AE388" s="20"/>
      <c r="AF388" s="21"/>
      <c r="AG388" s="21"/>
      <c r="AH388" s="21"/>
    </row>
    <row r="389" spans="1:34" x14ac:dyDescent="0.45">
      <c r="A389" s="17"/>
      <c r="B389" s="17"/>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c r="AD389" s="19"/>
      <c r="AE389" s="20"/>
      <c r="AF389" s="21"/>
      <c r="AG389" s="21"/>
      <c r="AH389" s="21"/>
    </row>
    <row r="390" spans="1:34" x14ac:dyDescent="0.45">
      <c r="A390" s="17"/>
      <c r="B390" s="18"/>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c r="AD390" s="19"/>
      <c r="AE390" s="20"/>
      <c r="AF390" s="21"/>
      <c r="AG390" s="21"/>
      <c r="AH390" s="21"/>
    </row>
    <row r="391" spans="1:34" x14ac:dyDescent="0.45">
      <c r="A391" s="17"/>
      <c r="B391" s="18"/>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20"/>
      <c r="AF391" s="21"/>
      <c r="AG391" s="21"/>
      <c r="AH391" s="21"/>
    </row>
    <row r="392" spans="1:34" x14ac:dyDescent="0.45">
      <c r="A392" s="17"/>
      <c r="B392" s="18"/>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c r="AD392" s="19"/>
      <c r="AE392" s="20"/>
      <c r="AF392" s="21"/>
      <c r="AG392" s="21"/>
      <c r="AH392" s="21"/>
    </row>
    <row r="393" spans="1:34" x14ac:dyDescent="0.45">
      <c r="A393" s="17"/>
      <c r="B393" s="18"/>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c r="AE393" s="20"/>
      <c r="AF393" s="21"/>
      <c r="AG393" s="21"/>
      <c r="AH393" s="21"/>
    </row>
    <row r="394" spans="1:34" x14ac:dyDescent="0.45">
      <c r="A394" s="17"/>
      <c r="B394" s="18"/>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c r="AE394" s="20"/>
      <c r="AF394" s="21"/>
      <c r="AG394" s="21"/>
      <c r="AH394" s="21"/>
    </row>
    <row r="395" spans="1:34" x14ac:dyDescent="0.45">
      <c r="A395" s="17"/>
      <c r="B395" s="17"/>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c r="AE395" s="20"/>
      <c r="AF395" s="21"/>
      <c r="AG395" s="21"/>
      <c r="AH395" s="21"/>
    </row>
    <row r="396" spans="1:34" x14ac:dyDescent="0.45">
      <c r="A396" s="17"/>
      <c r="B396" s="18"/>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20"/>
      <c r="AF396" s="21"/>
      <c r="AG396" s="21"/>
      <c r="AH396" s="21"/>
    </row>
    <row r="397" spans="1:34" x14ac:dyDescent="0.45">
      <c r="A397" s="17"/>
      <c r="B397" s="18"/>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c r="AE397" s="20"/>
      <c r="AF397" s="21"/>
      <c r="AG397" s="21"/>
      <c r="AH397" s="21"/>
    </row>
    <row r="398" spans="1:34" x14ac:dyDescent="0.45">
      <c r="A398" s="17"/>
      <c r="B398" s="18"/>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c r="AD398" s="19"/>
      <c r="AE398" s="20"/>
      <c r="AF398" s="21"/>
      <c r="AG398" s="21"/>
      <c r="AH398" s="21"/>
    </row>
    <row r="399" spans="1:34" x14ac:dyDescent="0.45">
      <c r="A399" s="17"/>
      <c r="B399" s="18"/>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c r="AD399" s="19"/>
      <c r="AE399" s="20"/>
      <c r="AF399" s="21"/>
      <c r="AG399" s="21"/>
      <c r="AH399" s="21"/>
    </row>
    <row r="400" spans="1:34" x14ac:dyDescent="0.45">
      <c r="A400" s="17"/>
      <c r="B400" s="18"/>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c r="AD400" s="19"/>
      <c r="AE400" s="20"/>
      <c r="AF400" s="21"/>
      <c r="AG400" s="21"/>
      <c r="AH400" s="21"/>
    </row>
    <row r="401" spans="1:34" x14ac:dyDescent="0.45">
      <c r="A401" s="17"/>
      <c r="B401" s="18"/>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c r="AD401" s="19"/>
      <c r="AE401" s="20"/>
      <c r="AF401" s="21"/>
      <c r="AG401" s="21"/>
      <c r="AH401" s="21"/>
    </row>
    <row r="402" spans="1:34" x14ac:dyDescent="0.45">
      <c r="A402" s="17"/>
      <c r="B402" s="17"/>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c r="AD402" s="19"/>
      <c r="AE402" s="20"/>
      <c r="AF402" s="21"/>
      <c r="AG402" s="21"/>
      <c r="AH402" s="21"/>
    </row>
    <row r="403" spans="1:34" x14ac:dyDescent="0.45">
      <c r="A403" s="17"/>
      <c r="B403" s="18"/>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c r="AE403" s="20"/>
      <c r="AF403" s="21"/>
      <c r="AG403" s="21"/>
      <c r="AH403" s="21"/>
    </row>
    <row r="404" spans="1:34" x14ac:dyDescent="0.45">
      <c r="A404" s="17"/>
      <c r="B404" s="18"/>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c r="AD404" s="19"/>
      <c r="AE404" s="20"/>
      <c r="AF404" s="21"/>
      <c r="AG404" s="21"/>
      <c r="AH404" s="21"/>
    </row>
    <row r="405" spans="1:34" x14ac:dyDescent="0.45">
      <c r="A405" s="17"/>
      <c r="B405" s="18"/>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c r="AD405" s="19"/>
      <c r="AE405" s="20"/>
      <c r="AF405" s="21"/>
      <c r="AG405" s="21"/>
      <c r="AH405" s="21"/>
    </row>
    <row r="406" spans="1:34" x14ac:dyDescent="0.45">
      <c r="A406" s="17"/>
      <c r="B406" s="18"/>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c r="AD406" s="19"/>
      <c r="AE406" s="20"/>
      <c r="AF406" s="21"/>
      <c r="AG406" s="21"/>
      <c r="AH406" s="21"/>
    </row>
    <row r="407" spans="1:34" x14ac:dyDescent="0.45">
      <c r="A407" s="17"/>
      <c r="B407" s="18"/>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c r="AD407" s="19"/>
      <c r="AE407" s="20"/>
      <c r="AF407" s="21"/>
      <c r="AG407" s="21"/>
      <c r="AH407" s="21"/>
    </row>
    <row r="408" spans="1:34" x14ac:dyDescent="0.45">
      <c r="A408" s="17"/>
      <c r="B408" s="18"/>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c r="AD408" s="19"/>
      <c r="AE408" s="20"/>
      <c r="AF408" s="21"/>
      <c r="AG408" s="21"/>
      <c r="AH408" s="21"/>
    </row>
    <row r="409" spans="1:34" x14ac:dyDescent="0.45">
      <c r="A409" s="17"/>
      <c r="B409" s="18"/>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c r="AD409" s="19"/>
      <c r="AE409" s="20"/>
      <c r="AF409" s="21"/>
      <c r="AG409" s="21"/>
      <c r="AH409" s="21"/>
    </row>
    <row r="410" spans="1:34" x14ac:dyDescent="0.45">
      <c r="A410" s="17"/>
      <c r="B410" s="18"/>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c r="AD410" s="19"/>
      <c r="AE410" s="20"/>
      <c r="AF410" s="21"/>
      <c r="AG410" s="21"/>
      <c r="AH410" s="21"/>
    </row>
    <row r="411" spans="1:34" x14ac:dyDescent="0.45">
      <c r="A411" s="17"/>
      <c r="B411" s="18"/>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c r="AD411" s="19"/>
      <c r="AE411" s="20"/>
      <c r="AF411" s="21"/>
      <c r="AG411" s="21"/>
      <c r="AH411" s="21"/>
    </row>
    <row r="412" spans="1:34" x14ac:dyDescent="0.45">
      <c r="A412" s="17"/>
      <c r="B412" s="17"/>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c r="AD412" s="19"/>
      <c r="AE412" s="20"/>
      <c r="AF412" s="21"/>
      <c r="AG412" s="21"/>
      <c r="AH412" s="21"/>
    </row>
    <row r="413" spans="1:34" x14ac:dyDescent="0.45">
      <c r="A413" s="17"/>
      <c r="B413" s="17"/>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c r="AD413" s="19"/>
      <c r="AE413" s="20"/>
      <c r="AF413" s="21"/>
      <c r="AG413" s="21"/>
      <c r="AH413" s="21"/>
    </row>
    <row r="414" spans="1:34" x14ac:dyDescent="0.45">
      <c r="A414" s="17"/>
      <c r="B414" s="18"/>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c r="AD414" s="19"/>
      <c r="AE414" s="20"/>
      <c r="AF414" s="21"/>
      <c r="AG414" s="21"/>
      <c r="AH414" s="21"/>
    </row>
    <row r="415" spans="1:34" x14ac:dyDescent="0.45">
      <c r="A415" s="17"/>
      <c r="B415" s="18"/>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c r="AD415" s="19"/>
      <c r="AE415" s="20"/>
      <c r="AF415" s="21"/>
      <c r="AG415" s="21"/>
      <c r="AH415" s="21"/>
    </row>
    <row r="416" spans="1:34" x14ac:dyDescent="0.45">
      <c r="A416" s="17"/>
      <c r="B416" s="18"/>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20"/>
      <c r="AF416" s="21"/>
      <c r="AG416" s="21"/>
      <c r="AH416" s="21"/>
    </row>
    <row r="417" spans="1:34" x14ac:dyDescent="0.45">
      <c r="A417" s="17"/>
      <c r="B417" s="18"/>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c r="AD417" s="19"/>
      <c r="AE417" s="20"/>
      <c r="AF417" s="21"/>
      <c r="AG417" s="21"/>
      <c r="AH417" s="21"/>
    </row>
    <row r="418" spans="1:34" x14ac:dyDescent="0.45">
      <c r="A418" s="17"/>
      <c r="B418" s="18"/>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c r="AD418" s="19"/>
      <c r="AE418" s="20"/>
      <c r="AF418" s="21"/>
      <c r="AG418" s="21"/>
      <c r="AH418" s="21"/>
    </row>
    <row r="419" spans="1:34" x14ac:dyDescent="0.45">
      <c r="A419" s="17"/>
      <c r="B419" s="18"/>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20"/>
      <c r="AF419" s="21"/>
      <c r="AG419" s="21"/>
      <c r="AH419" s="21"/>
    </row>
    <row r="420" spans="1:34" x14ac:dyDescent="0.45">
      <c r="A420" s="17"/>
      <c r="B420" s="17"/>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c r="AD420" s="19"/>
      <c r="AE420" s="20"/>
      <c r="AF420" s="21"/>
      <c r="AG420" s="21"/>
      <c r="AH420" s="21"/>
    </row>
    <row r="421" spans="1:34" x14ac:dyDescent="0.45">
      <c r="A421" s="17"/>
      <c r="B421" s="17"/>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c r="AD421" s="19"/>
      <c r="AE421" s="20"/>
      <c r="AF421" s="21"/>
      <c r="AG421" s="21"/>
      <c r="AH421" s="21"/>
    </row>
    <row r="422" spans="1:34" x14ac:dyDescent="0.45">
      <c r="A422" s="17"/>
      <c r="B422" s="17"/>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c r="AD422" s="19"/>
      <c r="AE422" s="20"/>
      <c r="AF422" s="21"/>
      <c r="AG422" s="21"/>
      <c r="AH422" s="21"/>
    </row>
    <row r="423" spans="1:34" x14ac:dyDescent="0.45">
      <c r="A423" s="17"/>
      <c r="B423" s="18"/>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c r="AD423" s="19"/>
      <c r="AE423" s="20"/>
      <c r="AF423" s="21"/>
      <c r="AG423" s="21"/>
      <c r="AH423" s="21"/>
    </row>
    <row r="424" spans="1:34" x14ac:dyDescent="0.45">
      <c r="A424" s="17"/>
      <c r="B424" s="17"/>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c r="AD424" s="19"/>
      <c r="AE424" s="20"/>
      <c r="AF424" s="21"/>
      <c r="AG424" s="21"/>
      <c r="AH424" s="21"/>
    </row>
    <row r="425" spans="1:34" x14ac:dyDescent="0.45">
      <c r="A425" s="17"/>
      <c r="B425" s="17"/>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c r="AD425" s="19"/>
      <c r="AE425" s="20"/>
      <c r="AF425" s="21"/>
      <c r="AG425" s="21"/>
      <c r="AH425" s="21"/>
    </row>
    <row r="426" spans="1:34" x14ac:dyDescent="0.45">
      <c r="A426" s="17"/>
      <c r="B426" s="18"/>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c r="AD426" s="19"/>
      <c r="AE426" s="20"/>
      <c r="AF426" s="21"/>
      <c r="AG426" s="21"/>
      <c r="AH426" s="21"/>
    </row>
    <row r="427" spans="1:34" x14ac:dyDescent="0.45">
      <c r="A427" s="17"/>
      <c r="B427" s="18"/>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c r="AD427" s="19"/>
      <c r="AE427" s="20"/>
      <c r="AF427" s="21"/>
      <c r="AG427" s="21"/>
      <c r="AH427" s="21"/>
    </row>
    <row r="428" spans="1:34" x14ac:dyDescent="0.45">
      <c r="A428" s="17"/>
      <c r="B428" s="17"/>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c r="AD428" s="19"/>
      <c r="AE428" s="20"/>
      <c r="AF428" s="21"/>
      <c r="AG428" s="21"/>
      <c r="AH428" s="21"/>
    </row>
    <row r="429" spans="1:34" x14ac:dyDescent="0.45">
      <c r="A429" s="17"/>
      <c r="B429" s="17"/>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c r="AD429" s="19"/>
      <c r="AE429" s="20"/>
      <c r="AF429" s="21"/>
      <c r="AG429" s="21"/>
      <c r="AH429" s="21"/>
    </row>
    <row r="430" spans="1:34" x14ac:dyDescent="0.45">
      <c r="A430" s="17"/>
      <c r="B430" s="18"/>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c r="AD430" s="19"/>
      <c r="AE430" s="20"/>
      <c r="AF430" s="21"/>
      <c r="AG430" s="21"/>
      <c r="AH430" s="21"/>
    </row>
    <row r="431" spans="1:34" x14ac:dyDescent="0.45">
      <c r="A431" s="17"/>
      <c r="B431" s="18"/>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c r="AD431" s="19"/>
      <c r="AE431" s="20"/>
      <c r="AF431" s="21"/>
      <c r="AG431" s="21"/>
      <c r="AH431" s="21"/>
    </row>
    <row r="432" spans="1:34" x14ac:dyDescent="0.45">
      <c r="A432" s="17"/>
      <c r="B432" s="18"/>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c r="AD432" s="19"/>
      <c r="AE432" s="20"/>
      <c r="AF432" s="21"/>
      <c r="AG432" s="21"/>
      <c r="AH432" s="21"/>
    </row>
    <row r="433" spans="1:34" x14ac:dyDescent="0.45">
      <c r="A433" s="17"/>
      <c r="B433" s="18"/>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c r="AD433" s="19"/>
      <c r="AE433" s="20"/>
      <c r="AF433" s="21"/>
      <c r="AG433" s="21"/>
      <c r="AH433" s="21"/>
    </row>
    <row r="434" spans="1:34" x14ac:dyDescent="0.45">
      <c r="A434" s="17"/>
      <c r="B434" s="17"/>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c r="AD434" s="19"/>
      <c r="AE434" s="20"/>
      <c r="AF434" s="21"/>
      <c r="AG434" s="21"/>
      <c r="AH434" s="21"/>
    </row>
    <row r="435" spans="1:34" x14ac:dyDescent="0.45">
      <c r="A435" s="17"/>
      <c r="B435" s="17"/>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c r="AD435" s="19"/>
      <c r="AE435" s="20"/>
      <c r="AF435" s="21"/>
      <c r="AG435" s="21"/>
      <c r="AH435" s="21"/>
    </row>
    <row r="436" spans="1:34" x14ac:dyDescent="0.45">
      <c r="A436" s="17"/>
      <c r="B436" s="18"/>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c r="AD436" s="19"/>
      <c r="AE436" s="20"/>
      <c r="AF436" s="21"/>
      <c r="AG436" s="21"/>
      <c r="AH436" s="21"/>
    </row>
    <row r="437" spans="1:34" x14ac:dyDescent="0.45">
      <c r="A437" s="17"/>
      <c r="B437" s="18"/>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c r="AD437" s="19"/>
      <c r="AE437" s="20"/>
      <c r="AF437" s="21"/>
      <c r="AG437" s="21"/>
      <c r="AH437" s="21"/>
    </row>
    <row r="438" spans="1:34" x14ac:dyDescent="0.45">
      <c r="A438" s="17"/>
      <c r="B438" s="18"/>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c r="AD438" s="19"/>
      <c r="AE438" s="20"/>
      <c r="AF438" s="21"/>
      <c r="AG438" s="21"/>
      <c r="AH438" s="21"/>
    </row>
    <row r="439" spans="1:34" x14ac:dyDescent="0.45">
      <c r="A439" s="17"/>
      <c r="B439" s="18"/>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c r="AD439" s="19"/>
      <c r="AE439" s="20"/>
      <c r="AF439" s="21"/>
      <c r="AG439" s="21"/>
      <c r="AH439" s="21"/>
    </row>
    <row r="440" spans="1:34" x14ac:dyDescent="0.45">
      <c r="A440" s="17"/>
      <c r="B440" s="18"/>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c r="AD440" s="19"/>
      <c r="AE440" s="20"/>
      <c r="AF440" s="21"/>
      <c r="AG440" s="21"/>
      <c r="AH440" s="21"/>
    </row>
    <row r="441" spans="1:34" x14ac:dyDescent="0.45">
      <c r="A441" s="17"/>
      <c r="B441" s="18"/>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c r="AD441" s="19"/>
      <c r="AE441" s="20"/>
      <c r="AF441" s="21"/>
      <c r="AG441" s="21"/>
      <c r="AH441" s="21"/>
    </row>
    <row r="442" spans="1:34" x14ac:dyDescent="0.45">
      <c r="A442" s="17"/>
      <c r="B442" s="18"/>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c r="AD442" s="19"/>
      <c r="AE442" s="20"/>
      <c r="AF442" s="21"/>
      <c r="AG442" s="21"/>
      <c r="AH442" s="21"/>
    </row>
    <row r="443" spans="1:34" x14ac:dyDescent="0.45">
      <c r="A443" s="17"/>
      <c r="B443" s="17"/>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c r="AD443" s="19"/>
      <c r="AE443" s="20"/>
      <c r="AF443" s="21"/>
      <c r="AG443" s="21"/>
      <c r="AH443" s="21"/>
    </row>
    <row r="444" spans="1:34" x14ac:dyDescent="0.45">
      <c r="A444" s="17"/>
      <c r="B444" s="17"/>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c r="AD444" s="19"/>
      <c r="AE444" s="20"/>
      <c r="AF444" s="21"/>
      <c r="AG444" s="21"/>
      <c r="AH444" s="21"/>
    </row>
    <row r="445" spans="1:34" x14ac:dyDescent="0.45">
      <c r="A445" s="17"/>
      <c r="B445" s="17"/>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c r="AD445" s="19"/>
      <c r="AE445" s="20"/>
      <c r="AF445" s="21"/>
      <c r="AG445" s="21"/>
      <c r="AH445" s="21"/>
    </row>
    <row r="446" spans="1:34" x14ac:dyDescent="0.45">
      <c r="A446" s="17"/>
      <c r="B446" s="18"/>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c r="AD446" s="19"/>
      <c r="AE446" s="20"/>
      <c r="AF446" s="21"/>
      <c r="AG446" s="21"/>
      <c r="AH446" s="21"/>
    </row>
    <row r="447" spans="1:34" x14ac:dyDescent="0.45">
      <c r="A447" s="17"/>
      <c r="B447" s="18"/>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c r="AD447" s="19"/>
      <c r="AE447" s="20"/>
      <c r="AF447" s="21"/>
      <c r="AG447" s="21"/>
      <c r="AH447" s="21"/>
    </row>
    <row r="448" spans="1:34" x14ac:dyDescent="0.45">
      <c r="A448" s="17"/>
      <c r="B448" s="17"/>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c r="AD448" s="19"/>
      <c r="AE448" s="20"/>
      <c r="AF448" s="21"/>
      <c r="AG448" s="21"/>
      <c r="AH448" s="21"/>
    </row>
    <row r="449" spans="1:34" x14ac:dyDescent="0.45">
      <c r="A449" s="17"/>
      <c r="B449" s="17"/>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c r="AD449" s="19"/>
      <c r="AE449" s="20"/>
      <c r="AF449" s="21"/>
      <c r="AG449" s="21"/>
      <c r="AH449" s="21"/>
    </row>
    <row r="450" spans="1:34" x14ac:dyDescent="0.45">
      <c r="A450" s="17"/>
      <c r="B450" s="18"/>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c r="AD450" s="19"/>
      <c r="AE450" s="20"/>
      <c r="AF450" s="21"/>
      <c r="AG450" s="21"/>
      <c r="AH450" s="21"/>
    </row>
    <row r="451" spans="1:34" x14ac:dyDescent="0.45">
      <c r="A451" s="17"/>
      <c r="B451" s="18"/>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c r="AD451" s="19"/>
      <c r="AE451" s="20"/>
      <c r="AF451" s="21"/>
      <c r="AG451" s="21"/>
      <c r="AH451" s="21"/>
    </row>
    <row r="452" spans="1:34" x14ac:dyDescent="0.45">
      <c r="A452" s="17"/>
      <c r="B452" s="18"/>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c r="AD452" s="19"/>
      <c r="AE452" s="20"/>
      <c r="AF452" s="21"/>
      <c r="AG452" s="21"/>
      <c r="AH452" s="21"/>
    </row>
    <row r="453" spans="1:34" x14ac:dyDescent="0.45">
      <c r="A453" s="17"/>
      <c r="B453" s="18"/>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c r="AD453" s="19"/>
      <c r="AE453" s="20"/>
      <c r="AF453" s="21"/>
      <c r="AG453" s="21"/>
      <c r="AH453" s="21"/>
    </row>
    <row r="454" spans="1:34" x14ac:dyDescent="0.45">
      <c r="A454" s="17"/>
      <c r="B454" s="18"/>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c r="AD454" s="19"/>
      <c r="AE454" s="20"/>
      <c r="AF454" s="21"/>
      <c r="AG454" s="21"/>
      <c r="AH454" s="21"/>
    </row>
    <row r="455" spans="1:34" x14ac:dyDescent="0.45">
      <c r="A455" s="17"/>
      <c r="B455" s="18"/>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c r="AD455" s="19"/>
      <c r="AE455" s="20"/>
      <c r="AF455" s="21"/>
      <c r="AG455" s="21"/>
      <c r="AH455" s="21"/>
    </row>
    <row r="456" spans="1:34" x14ac:dyDescent="0.45">
      <c r="A456" s="17"/>
      <c r="B456" s="17"/>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c r="AD456" s="19"/>
      <c r="AE456" s="20"/>
      <c r="AF456" s="21"/>
      <c r="AG456" s="21"/>
      <c r="AH456" s="21"/>
    </row>
    <row r="457" spans="1:34" x14ac:dyDescent="0.45">
      <c r="A457" s="17"/>
      <c r="B457" s="17"/>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c r="AD457" s="19"/>
      <c r="AE457" s="20"/>
      <c r="AF457" s="21"/>
      <c r="AG457" s="21"/>
      <c r="AH457" s="21"/>
    </row>
    <row r="458" spans="1:34" x14ac:dyDescent="0.45">
      <c r="A458" s="17"/>
      <c r="B458" s="17"/>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c r="AD458" s="19"/>
      <c r="AE458" s="20"/>
      <c r="AF458" s="21"/>
      <c r="AG458" s="21"/>
      <c r="AH458" s="21"/>
    </row>
    <row r="459" spans="1:34" x14ac:dyDescent="0.45">
      <c r="A459" s="17"/>
      <c r="B459" s="18"/>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c r="AD459" s="19"/>
      <c r="AE459" s="20"/>
      <c r="AF459" s="21"/>
      <c r="AG459" s="21"/>
      <c r="AH459" s="21"/>
    </row>
    <row r="460" spans="1:34" x14ac:dyDescent="0.45">
      <c r="A460" s="17"/>
      <c r="B460" s="18"/>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c r="AD460" s="19"/>
      <c r="AE460" s="20"/>
      <c r="AF460" s="21"/>
      <c r="AG460" s="21"/>
      <c r="AH460" s="21"/>
    </row>
    <row r="461" spans="1:34" x14ac:dyDescent="0.45">
      <c r="A461" s="17"/>
      <c r="B461" s="18"/>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c r="AD461" s="19"/>
      <c r="AE461" s="20"/>
      <c r="AF461" s="21"/>
      <c r="AG461" s="21"/>
      <c r="AH461" s="21"/>
    </row>
    <row r="462" spans="1:34" x14ac:dyDescent="0.45">
      <c r="A462" s="17"/>
      <c r="B462" s="18"/>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c r="AD462" s="19"/>
      <c r="AE462" s="20"/>
      <c r="AF462" s="21"/>
      <c r="AG462" s="21"/>
      <c r="AH462" s="21"/>
    </row>
    <row r="463" spans="1:34" x14ac:dyDescent="0.45">
      <c r="A463" s="17"/>
      <c r="B463" s="18"/>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c r="AD463" s="19"/>
      <c r="AE463" s="20"/>
      <c r="AF463" s="21"/>
      <c r="AG463" s="21"/>
      <c r="AH463" s="21"/>
    </row>
    <row r="464" spans="1:34" x14ac:dyDescent="0.45">
      <c r="A464" s="17"/>
      <c r="B464" s="18"/>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c r="AD464" s="19"/>
      <c r="AE464" s="20"/>
      <c r="AF464" s="21"/>
      <c r="AG464" s="21"/>
      <c r="AH464" s="21"/>
    </row>
    <row r="465" spans="1:34" x14ac:dyDescent="0.45">
      <c r="A465" s="17"/>
      <c r="B465" s="18"/>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c r="AD465" s="19"/>
      <c r="AE465" s="20"/>
      <c r="AF465" s="21"/>
      <c r="AG465" s="21"/>
      <c r="AH465" s="21"/>
    </row>
    <row r="466" spans="1:34" x14ac:dyDescent="0.45">
      <c r="A466" s="17"/>
      <c r="B466" s="18"/>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c r="AD466" s="19"/>
      <c r="AE466" s="20"/>
      <c r="AF466" s="21"/>
      <c r="AG466" s="21"/>
      <c r="AH466" s="21"/>
    </row>
    <row r="467" spans="1:34" x14ac:dyDescent="0.45">
      <c r="A467" s="17"/>
      <c r="B467" s="18"/>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c r="AD467" s="19"/>
      <c r="AE467" s="20"/>
      <c r="AF467" s="21"/>
      <c r="AG467" s="21"/>
      <c r="AH467" s="21"/>
    </row>
    <row r="468" spans="1:34" x14ac:dyDescent="0.45">
      <c r="A468" s="17"/>
      <c r="B468" s="18"/>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c r="AD468" s="19"/>
      <c r="AE468" s="20"/>
      <c r="AF468" s="21"/>
      <c r="AG468" s="21"/>
      <c r="AH468" s="21"/>
    </row>
    <row r="469" spans="1:34" x14ac:dyDescent="0.45">
      <c r="A469" s="17"/>
      <c r="B469" s="18"/>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c r="AD469" s="19"/>
      <c r="AE469" s="20"/>
      <c r="AF469" s="21"/>
      <c r="AG469" s="21"/>
      <c r="AH469" s="21"/>
    </row>
    <row r="470" spans="1:34" x14ac:dyDescent="0.45">
      <c r="A470" s="17"/>
      <c r="B470" s="18"/>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c r="AD470" s="19"/>
      <c r="AE470" s="20"/>
      <c r="AF470" s="21"/>
      <c r="AG470" s="21"/>
      <c r="AH470" s="21"/>
    </row>
    <row r="471" spans="1:34" x14ac:dyDescent="0.45">
      <c r="A471" s="17"/>
      <c r="B471" s="18"/>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c r="AD471" s="19"/>
      <c r="AE471" s="20"/>
      <c r="AF471" s="21"/>
      <c r="AG471" s="21"/>
      <c r="AH471" s="21"/>
    </row>
    <row r="472" spans="1:34" x14ac:dyDescent="0.45">
      <c r="A472" s="17"/>
      <c r="B472" s="18"/>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c r="AD472" s="19"/>
      <c r="AE472" s="20"/>
      <c r="AF472" s="21"/>
      <c r="AG472" s="21"/>
      <c r="AH472" s="21"/>
    </row>
    <row r="473" spans="1:34" x14ac:dyDescent="0.45">
      <c r="A473" s="17"/>
      <c r="B473" s="17"/>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c r="AD473" s="19"/>
      <c r="AE473" s="20"/>
      <c r="AF473" s="21"/>
      <c r="AG473" s="21"/>
      <c r="AH473" s="21"/>
    </row>
    <row r="474" spans="1:34" x14ac:dyDescent="0.45">
      <c r="A474" s="17"/>
      <c r="B474" s="17"/>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c r="AD474" s="19"/>
      <c r="AE474" s="20"/>
      <c r="AF474" s="21"/>
      <c r="AG474" s="21"/>
      <c r="AH474" s="21"/>
    </row>
    <row r="475" spans="1:34" x14ac:dyDescent="0.45">
      <c r="A475" s="17"/>
      <c r="B475" s="17"/>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c r="AD475" s="19"/>
      <c r="AE475" s="20"/>
      <c r="AF475" s="21"/>
      <c r="AG475" s="21"/>
      <c r="AH475" s="21"/>
    </row>
    <row r="476" spans="1:34" x14ac:dyDescent="0.45">
      <c r="A476" s="17"/>
      <c r="B476" s="18"/>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c r="AD476" s="19"/>
      <c r="AE476" s="20"/>
      <c r="AF476" s="21"/>
      <c r="AG476" s="21"/>
      <c r="AH476" s="21"/>
    </row>
    <row r="477" spans="1:34" x14ac:dyDescent="0.45">
      <c r="A477" s="17"/>
      <c r="B477" s="18"/>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c r="AD477" s="19"/>
      <c r="AE477" s="20"/>
      <c r="AF477" s="21"/>
      <c r="AG477" s="21"/>
      <c r="AH477" s="21"/>
    </row>
    <row r="478" spans="1:34" x14ac:dyDescent="0.45">
      <c r="A478" s="17"/>
      <c r="B478" s="17"/>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c r="AD478" s="19"/>
      <c r="AE478" s="20"/>
      <c r="AF478" s="21"/>
      <c r="AG478" s="21"/>
      <c r="AH478" s="21"/>
    </row>
    <row r="479" spans="1:34" x14ac:dyDescent="0.45">
      <c r="A479" s="17"/>
      <c r="B479" s="17"/>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c r="AD479" s="19"/>
      <c r="AE479" s="20"/>
      <c r="AF479" s="21"/>
      <c r="AG479" s="21"/>
      <c r="AH479" s="21"/>
    </row>
    <row r="480" spans="1:34" x14ac:dyDescent="0.45">
      <c r="A480" s="17"/>
      <c r="B480" s="18"/>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c r="AD480" s="19"/>
      <c r="AE480" s="20"/>
      <c r="AF480" s="21"/>
      <c r="AG480" s="21"/>
      <c r="AH480" s="21"/>
    </row>
    <row r="481" spans="1:34" x14ac:dyDescent="0.45">
      <c r="A481" s="17"/>
      <c r="B481" s="17"/>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c r="AD481" s="19"/>
      <c r="AE481" s="20"/>
      <c r="AF481" s="21"/>
      <c r="AG481" s="21"/>
      <c r="AH481" s="21"/>
    </row>
    <row r="482" spans="1:34" x14ac:dyDescent="0.45">
      <c r="A482" s="17"/>
      <c r="B482" s="18"/>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c r="AD482" s="19"/>
      <c r="AE482" s="20"/>
      <c r="AF482" s="21"/>
      <c r="AG482" s="21"/>
      <c r="AH482" s="21"/>
    </row>
    <row r="483" spans="1:34" x14ac:dyDescent="0.45">
      <c r="A483" s="17"/>
      <c r="B483" s="18"/>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c r="AD483" s="19"/>
      <c r="AE483" s="20"/>
      <c r="AF483" s="21"/>
      <c r="AG483" s="21"/>
      <c r="AH483" s="21"/>
    </row>
    <row r="484" spans="1:34" x14ac:dyDescent="0.45">
      <c r="A484" s="17"/>
      <c r="B484" s="18"/>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c r="AD484" s="19"/>
      <c r="AE484" s="20"/>
      <c r="AF484" s="21"/>
      <c r="AG484" s="21"/>
      <c r="AH484" s="21"/>
    </row>
    <row r="485" spans="1:34" x14ac:dyDescent="0.45">
      <c r="A485" s="17"/>
      <c r="B485" s="18"/>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c r="AD485" s="19"/>
      <c r="AE485" s="20"/>
      <c r="AF485" s="21"/>
      <c r="AG485" s="21"/>
      <c r="AH485" s="21"/>
    </row>
    <row r="486" spans="1:34" x14ac:dyDescent="0.45">
      <c r="A486" s="17"/>
      <c r="B486" s="18"/>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c r="AD486" s="19"/>
      <c r="AE486" s="20"/>
      <c r="AF486" s="21"/>
      <c r="AG486" s="21"/>
      <c r="AH486" s="21"/>
    </row>
    <row r="487" spans="1:34" x14ac:dyDescent="0.45">
      <c r="A487" s="17"/>
      <c r="B487" s="18"/>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c r="AD487" s="19"/>
      <c r="AE487" s="20"/>
      <c r="AF487" s="21"/>
      <c r="AG487" s="21"/>
      <c r="AH487" s="21"/>
    </row>
    <row r="488" spans="1:34" x14ac:dyDescent="0.45">
      <c r="A488" s="17"/>
      <c r="B488" s="18"/>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c r="AD488" s="19"/>
      <c r="AE488" s="20"/>
      <c r="AF488" s="21"/>
      <c r="AG488" s="21"/>
      <c r="AH488" s="21"/>
    </row>
    <row r="489" spans="1:34" x14ac:dyDescent="0.45">
      <c r="A489" s="17"/>
      <c r="B489" s="18"/>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c r="AD489" s="19"/>
      <c r="AE489" s="20"/>
      <c r="AF489" s="21"/>
      <c r="AG489" s="21"/>
      <c r="AH489" s="21"/>
    </row>
    <row r="490" spans="1:34" x14ac:dyDescent="0.45">
      <c r="A490" s="17"/>
      <c r="B490" s="18"/>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c r="AD490" s="19"/>
      <c r="AE490" s="20"/>
      <c r="AF490" s="21"/>
      <c r="AG490" s="21"/>
      <c r="AH490" s="21"/>
    </row>
    <row r="491" spans="1:34" x14ac:dyDescent="0.45">
      <c r="A491" s="17"/>
      <c r="B491" s="17"/>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c r="AD491" s="19"/>
      <c r="AE491" s="20"/>
      <c r="AF491" s="21"/>
      <c r="AG491" s="21"/>
      <c r="AH491" s="21"/>
    </row>
    <row r="492" spans="1:34" x14ac:dyDescent="0.45">
      <c r="A492" s="17"/>
      <c r="B492" s="18"/>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c r="AD492" s="19"/>
      <c r="AE492" s="20"/>
      <c r="AF492" s="21"/>
      <c r="AG492" s="21"/>
      <c r="AH492" s="21"/>
    </row>
    <row r="493" spans="1:34" x14ac:dyDescent="0.45">
      <c r="A493" s="17"/>
      <c r="B493" s="18"/>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c r="AD493" s="19"/>
      <c r="AE493" s="20"/>
      <c r="AF493" s="21"/>
      <c r="AG493" s="21"/>
      <c r="AH493" s="21"/>
    </row>
    <row r="494" spans="1:34" x14ac:dyDescent="0.45">
      <c r="A494" s="17"/>
      <c r="B494" s="17"/>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c r="AD494" s="19"/>
      <c r="AE494" s="20"/>
      <c r="AF494" s="21"/>
      <c r="AG494" s="21"/>
      <c r="AH494" s="21"/>
    </row>
    <row r="495" spans="1:34" x14ac:dyDescent="0.45">
      <c r="A495" s="17"/>
      <c r="B495" s="17"/>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c r="AD495" s="19"/>
      <c r="AE495" s="20"/>
      <c r="AF495" s="21"/>
      <c r="AG495" s="21"/>
      <c r="AH495" s="21"/>
    </row>
    <row r="496" spans="1:34" x14ac:dyDescent="0.45">
      <c r="A496" s="17"/>
      <c r="B496" s="17"/>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c r="AD496" s="19"/>
      <c r="AE496" s="20"/>
      <c r="AF496" s="21"/>
      <c r="AG496" s="21"/>
      <c r="AH496" s="21"/>
    </row>
    <row r="497" spans="1:34" x14ac:dyDescent="0.45">
      <c r="A497" s="17"/>
      <c r="B497" s="18"/>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c r="AD497" s="19"/>
      <c r="AE497" s="20"/>
      <c r="AF497" s="21"/>
      <c r="AG497" s="21"/>
      <c r="AH497" s="21"/>
    </row>
    <row r="498" spans="1:34" x14ac:dyDescent="0.45">
      <c r="A498" s="17"/>
      <c r="B498" s="18"/>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c r="AD498" s="19"/>
      <c r="AE498" s="20"/>
      <c r="AF498" s="21"/>
      <c r="AG498" s="21"/>
      <c r="AH498" s="21"/>
    </row>
    <row r="499" spans="1:34" x14ac:dyDescent="0.45">
      <c r="A499" s="17"/>
      <c r="B499" s="18"/>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c r="AD499" s="19"/>
      <c r="AE499" s="20"/>
      <c r="AF499" s="21"/>
      <c r="AG499" s="21"/>
      <c r="AH499" s="21"/>
    </row>
    <row r="500" spans="1:34" x14ac:dyDescent="0.45">
      <c r="A500" s="17"/>
      <c r="B500" s="17"/>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c r="AD500" s="19"/>
      <c r="AE500" s="20"/>
      <c r="AF500" s="21"/>
      <c r="AG500" s="21"/>
      <c r="AH500" s="21"/>
    </row>
    <row r="501" spans="1:34" x14ac:dyDescent="0.45">
      <c r="A501" s="17"/>
      <c r="B501" s="17"/>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c r="AD501" s="19"/>
      <c r="AE501" s="20"/>
      <c r="AF501" s="21"/>
      <c r="AG501" s="21"/>
      <c r="AH501" s="21"/>
    </row>
    <row r="502" spans="1:34" x14ac:dyDescent="0.45">
      <c r="A502" s="17"/>
      <c r="B502" s="18"/>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c r="AD502" s="19"/>
      <c r="AE502" s="20"/>
      <c r="AF502" s="21"/>
      <c r="AG502" s="21"/>
      <c r="AH502" s="21"/>
    </row>
    <row r="503" spans="1:34" x14ac:dyDescent="0.45">
      <c r="A503" s="17"/>
      <c r="B503" s="18"/>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c r="AD503" s="19"/>
      <c r="AE503" s="20"/>
      <c r="AF503" s="21"/>
      <c r="AG503" s="21"/>
      <c r="AH503" s="21"/>
    </row>
    <row r="504" spans="1:34" x14ac:dyDescent="0.45">
      <c r="A504" s="17"/>
      <c r="B504" s="18"/>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c r="AD504" s="19"/>
      <c r="AE504" s="20"/>
      <c r="AF504" s="21"/>
      <c r="AG504" s="21"/>
      <c r="AH504" s="21"/>
    </row>
    <row r="505" spans="1:34" x14ac:dyDescent="0.45">
      <c r="A505" s="17"/>
      <c r="B505" s="18"/>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c r="AD505" s="19"/>
      <c r="AE505" s="20"/>
      <c r="AF505" s="21"/>
      <c r="AG505" s="21"/>
      <c r="AH505" s="21"/>
    </row>
    <row r="506" spans="1:34" x14ac:dyDescent="0.45">
      <c r="A506" s="17"/>
      <c r="B506" s="17"/>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c r="AD506" s="19"/>
      <c r="AE506" s="20"/>
      <c r="AF506" s="21"/>
      <c r="AG506" s="21"/>
      <c r="AH506" s="21"/>
    </row>
    <row r="507" spans="1:34" x14ac:dyDescent="0.45">
      <c r="A507" s="17"/>
      <c r="B507" s="18"/>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c r="AD507" s="19"/>
      <c r="AE507" s="20"/>
      <c r="AF507" s="21"/>
      <c r="AG507" s="21"/>
      <c r="AH507" s="21"/>
    </row>
    <row r="508" spans="1:34" x14ac:dyDescent="0.45">
      <c r="A508" s="17"/>
      <c r="B508" s="18"/>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c r="AD508" s="19"/>
      <c r="AE508" s="20"/>
      <c r="AF508" s="21"/>
      <c r="AG508" s="21"/>
      <c r="AH508" s="21"/>
    </row>
    <row r="509" spans="1:34" x14ac:dyDescent="0.45">
      <c r="A509" s="17"/>
      <c r="B509" s="18"/>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c r="AD509" s="19"/>
      <c r="AE509" s="20"/>
      <c r="AF509" s="21"/>
      <c r="AG509" s="21"/>
      <c r="AH509" s="21"/>
    </row>
    <row r="510" spans="1:34" x14ac:dyDescent="0.45">
      <c r="A510" s="17"/>
      <c r="B510" s="18"/>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c r="AD510" s="19"/>
      <c r="AE510" s="20"/>
      <c r="AF510" s="21"/>
      <c r="AG510" s="21"/>
      <c r="AH510" s="21"/>
    </row>
    <row r="511" spans="1:34" x14ac:dyDescent="0.45">
      <c r="A511" s="17"/>
      <c r="B511" s="18"/>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c r="AD511" s="19"/>
      <c r="AE511" s="20"/>
      <c r="AF511" s="21"/>
      <c r="AG511" s="21"/>
      <c r="AH511" s="21"/>
    </row>
    <row r="512" spans="1:34" x14ac:dyDescent="0.45">
      <c r="A512" s="17"/>
      <c r="B512" s="18"/>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c r="AD512" s="19"/>
      <c r="AE512" s="20"/>
      <c r="AF512" s="21"/>
      <c r="AG512" s="21"/>
      <c r="AH512" s="21"/>
    </row>
    <row r="513" spans="1:34" x14ac:dyDescent="0.45">
      <c r="A513" s="17"/>
      <c r="B513" s="17"/>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c r="AD513" s="19"/>
      <c r="AE513" s="20"/>
      <c r="AF513" s="21"/>
      <c r="AG513" s="21"/>
      <c r="AH513" s="21"/>
    </row>
    <row r="514" spans="1:34" x14ac:dyDescent="0.45">
      <c r="A514" s="17"/>
      <c r="B514" s="17"/>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c r="AD514" s="19"/>
      <c r="AE514" s="20"/>
      <c r="AF514" s="21"/>
      <c r="AG514" s="21"/>
      <c r="AH514" s="21"/>
    </row>
    <row r="515" spans="1:34" x14ac:dyDescent="0.45">
      <c r="A515" s="17"/>
      <c r="B515" s="18"/>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c r="AD515" s="19"/>
      <c r="AE515" s="20"/>
      <c r="AF515" s="21"/>
      <c r="AG515" s="21"/>
      <c r="AH515" s="21"/>
    </row>
    <row r="516" spans="1:34" x14ac:dyDescent="0.45">
      <c r="A516" s="17"/>
      <c r="B516" s="17"/>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c r="AD516" s="19"/>
      <c r="AE516" s="20"/>
      <c r="AF516" s="21"/>
      <c r="AG516" s="21"/>
      <c r="AH516" s="21"/>
    </row>
    <row r="517" spans="1:34" x14ac:dyDescent="0.45">
      <c r="A517" s="17"/>
      <c r="B517" s="17"/>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c r="AD517" s="19"/>
      <c r="AE517" s="20"/>
      <c r="AF517" s="21"/>
      <c r="AG517" s="21"/>
      <c r="AH517" s="21"/>
    </row>
    <row r="518" spans="1:34" x14ac:dyDescent="0.45">
      <c r="A518" s="17"/>
      <c r="B518" s="18"/>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c r="AD518" s="19"/>
      <c r="AE518" s="20"/>
      <c r="AF518" s="21"/>
      <c r="AG518" s="21"/>
      <c r="AH518" s="21"/>
    </row>
    <row r="519" spans="1:34" x14ac:dyDescent="0.45">
      <c r="A519" s="17"/>
      <c r="B519" s="17"/>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c r="AD519" s="19"/>
      <c r="AE519" s="20"/>
      <c r="AF519" s="21"/>
      <c r="AG519" s="21"/>
      <c r="AH519" s="21"/>
    </row>
    <row r="520" spans="1:34" x14ac:dyDescent="0.45">
      <c r="A520" s="17"/>
      <c r="B520" s="17"/>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c r="AD520" s="19"/>
      <c r="AE520" s="20"/>
      <c r="AF520" s="21"/>
      <c r="AG520" s="21"/>
      <c r="AH520" s="21"/>
    </row>
    <row r="521" spans="1:34" x14ac:dyDescent="0.45">
      <c r="A521" s="17"/>
      <c r="B521" s="18"/>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c r="AD521" s="19"/>
      <c r="AE521" s="20"/>
      <c r="AF521" s="21"/>
      <c r="AG521" s="21"/>
      <c r="AH521" s="21"/>
    </row>
    <row r="522" spans="1:34" x14ac:dyDescent="0.45">
      <c r="A522" s="17"/>
      <c r="B522" s="18"/>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c r="AD522" s="19"/>
      <c r="AE522" s="20"/>
      <c r="AF522" s="21"/>
      <c r="AG522" s="21"/>
      <c r="AH522" s="21"/>
    </row>
    <row r="523" spans="1:34" x14ac:dyDescent="0.45">
      <c r="A523" s="17"/>
      <c r="B523" s="18"/>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c r="AD523" s="19"/>
      <c r="AE523" s="20"/>
      <c r="AF523" s="21"/>
      <c r="AG523" s="21"/>
      <c r="AH523" s="21"/>
    </row>
    <row r="524" spans="1:34" x14ac:dyDescent="0.45">
      <c r="A524" s="17"/>
      <c r="B524" s="17"/>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c r="AD524" s="19"/>
      <c r="AE524" s="20"/>
      <c r="AF524" s="21"/>
      <c r="AG524" s="21"/>
      <c r="AH524" s="21"/>
    </row>
    <row r="525" spans="1:34" x14ac:dyDescent="0.45">
      <c r="A525" s="17"/>
      <c r="B525" s="17"/>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c r="AD525" s="19"/>
      <c r="AE525" s="20"/>
      <c r="AF525" s="21"/>
      <c r="AG525" s="21"/>
      <c r="AH525" s="21"/>
    </row>
    <row r="526" spans="1:34" x14ac:dyDescent="0.45">
      <c r="A526" s="17"/>
      <c r="B526" s="17"/>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c r="AD526" s="19"/>
      <c r="AE526" s="20"/>
      <c r="AF526" s="21"/>
      <c r="AG526" s="21"/>
      <c r="AH526" s="21"/>
    </row>
    <row r="527" spans="1:34" x14ac:dyDescent="0.45">
      <c r="A527" s="17"/>
      <c r="B527" s="17"/>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c r="AD527" s="19"/>
      <c r="AE527" s="20"/>
      <c r="AF527" s="21"/>
      <c r="AG527" s="21"/>
      <c r="AH527" s="21"/>
    </row>
    <row r="528" spans="1:34" x14ac:dyDescent="0.45">
      <c r="A528" s="17"/>
      <c r="B528" s="18"/>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c r="AD528" s="19"/>
      <c r="AE528" s="20"/>
      <c r="AF528" s="21"/>
      <c r="AG528" s="21"/>
      <c r="AH528" s="21"/>
    </row>
    <row r="529" spans="1:34" x14ac:dyDescent="0.45">
      <c r="A529" s="17"/>
      <c r="B529" s="18"/>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c r="AD529" s="19"/>
      <c r="AE529" s="20"/>
      <c r="AF529" s="21"/>
      <c r="AG529" s="21"/>
      <c r="AH529" s="21"/>
    </row>
    <row r="530" spans="1:34" x14ac:dyDescent="0.45">
      <c r="A530" s="17"/>
      <c r="B530" s="18"/>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c r="AD530" s="19"/>
      <c r="AE530" s="20"/>
      <c r="AF530" s="21"/>
      <c r="AG530" s="21"/>
      <c r="AH530" s="21"/>
    </row>
    <row r="531" spans="1:34" x14ac:dyDescent="0.45">
      <c r="A531" s="17"/>
      <c r="B531" s="18"/>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c r="AD531" s="19"/>
      <c r="AE531" s="20"/>
      <c r="AF531" s="21"/>
      <c r="AG531" s="21"/>
      <c r="AH531" s="21"/>
    </row>
    <row r="532" spans="1:34" x14ac:dyDescent="0.45">
      <c r="A532" s="17"/>
      <c r="B532" s="18"/>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c r="AD532" s="19"/>
      <c r="AE532" s="20"/>
      <c r="AF532" s="21"/>
      <c r="AG532" s="21"/>
      <c r="AH532" s="21"/>
    </row>
    <row r="533" spans="1:34" x14ac:dyDescent="0.45">
      <c r="A533" s="17"/>
      <c r="B533" s="18"/>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c r="AD533" s="19"/>
      <c r="AE533" s="20"/>
      <c r="AF533" s="21"/>
      <c r="AG533" s="21"/>
      <c r="AH533" s="21"/>
    </row>
    <row r="534" spans="1:34" x14ac:dyDescent="0.45">
      <c r="A534" s="17"/>
      <c r="B534" s="18"/>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c r="AD534" s="19"/>
      <c r="AE534" s="20"/>
      <c r="AF534" s="21"/>
      <c r="AG534" s="21"/>
      <c r="AH534" s="21"/>
    </row>
    <row r="535" spans="1:34" x14ac:dyDescent="0.45">
      <c r="A535" s="17"/>
      <c r="B535" s="18"/>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c r="AD535" s="19"/>
      <c r="AE535" s="20"/>
      <c r="AF535" s="21"/>
      <c r="AG535" s="21"/>
      <c r="AH535" s="21"/>
    </row>
    <row r="536" spans="1:34" x14ac:dyDescent="0.45">
      <c r="A536" s="17"/>
      <c r="B536" s="18"/>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c r="AD536" s="19"/>
      <c r="AE536" s="20"/>
      <c r="AF536" s="21"/>
      <c r="AG536" s="21"/>
      <c r="AH536" s="21"/>
    </row>
    <row r="537" spans="1:34" x14ac:dyDescent="0.45">
      <c r="A537" s="17"/>
      <c r="B537" s="17"/>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c r="AD537" s="19"/>
      <c r="AE537" s="20"/>
      <c r="AF537" s="21"/>
      <c r="AG537" s="21"/>
      <c r="AH537" s="21"/>
    </row>
    <row r="538" spans="1:34" x14ac:dyDescent="0.45">
      <c r="A538" s="17"/>
      <c r="B538" s="18"/>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c r="AD538" s="19"/>
      <c r="AE538" s="20"/>
      <c r="AF538" s="21"/>
      <c r="AG538" s="21"/>
      <c r="AH538" s="21"/>
    </row>
    <row r="539" spans="1:34" x14ac:dyDescent="0.45">
      <c r="A539" s="17"/>
      <c r="B539" s="17"/>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c r="AD539" s="19"/>
      <c r="AE539" s="20"/>
      <c r="AF539" s="21"/>
      <c r="AG539" s="21"/>
      <c r="AH539" s="21"/>
    </row>
    <row r="540" spans="1:34" x14ac:dyDescent="0.45">
      <c r="A540" s="17"/>
      <c r="B540" s="17"/>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c r="AD540" s="19"/>
      <c r="AE540" s="20"/>
      <c r="AF540" s="21"/>
      <c r="AG540" s="21"/>
      <c r="AH540" s="21"/>
    </row>
    <row r="541" spans="1:34" x14ac:dyDescent="0.45">
      <c r="A541" s="17"/>
      <c r="B541" s="17"/>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c r="AD541" s="19"/>
      <c r="AE541" s="20"/>
      <c r="AF541" s="21"/>
      <c r="AG541" s="21"/>
      <c r="AH541" s="21"/>
    </row>
    <row r="542" spans="1:34" x14ac:dyDescent="0.45">
      <c r="A542" s="17"/>
      <c r="B542" s="18"/>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c r="AD542" s="19"/>
      <c r="AE542" s="20"/>
      <c r="AF542" s="21"/>
      <c r="AG542" s="21"/>
      <c r="AH542" s="21"/>
    </row>
    <row r="543" spans="1:34" x14ac:dyDescent="0.45">
      <c r="A543" s="17"/>
      <c r="B543" s="18"/>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c r="AD543" s="19"/>
      <c r="AE543" s="20"/>
      <c r="AF543" s="21"/>
      <c r="AG543" s="21"/>
      <c r="AH543" s="21"/>
    </row>
    <row r="544" spans="1:34" x14ac:dyDescent="0.45">
      <c r="A544" s="17"/>
      <c r="B544" s="17"/>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c r="AD544" s="19"/>
      <c r="AE544" s="20"/>
      <c r="AF544" s="21"/>
      <c r="AG544" s="21"/>
      <c r="AH544" s="21"/>
    </row>
    <row r="545" spans="1:34" x14ac:dyDescent="0.45">
      <c r="A545" s="17"/>
      <c r="B545" s="18"/>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c r="AD545" s="19"/>
      <c r="AE545" s="20"/>
      <c r="AF545" s="21"/>
      <c r="AG545" s="21"/>
      <c r="AH545" s="21"/>
    </row>
    <row r="546" spans="1:34" x14ac:dyDescent="0.45">
      <c r="A546" s="17"/>
      <c r="B546" s="17"/>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c r="AD546" s="19"/>
      <c r="AE546" s="20"/>
      <c r="AF546" s="21"/>
      <c r="AG546" s="21"/>
      <c r="AH546" s="21"/>
    </row>
    <row r="547" spans="1:34" x14ac:dyDescent="0.45">
      <c r="A547" s="17"/>
      <c r="B547" s="17"/>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c r="AD547" s="19"/>
      <c r="AE547" s="20"/>
      <c r="AF547" s="21"/>
      <c r="AG547" s="21"/>
      <c r="AH547" s="21"/>
    </row>
    <row r="548" spans="1:34" x14ac:dyDescent="0.45">
      <c r="A548" s="17"/>
      <c r="B548" s="18"/>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c r="AD548" s="19"/>
      <c r="AE548" s="20"/>
      <c r="AF548" s="21"/>
      <c r="AG548" s="21"/>
      <c r="AH548" s="21"/>
    </row>
    <row r="549" spans="1:34" x14ac:dyDescent="0.45">
      <c r="A549" s="17"/>
      <c r="B549" s="18"/>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c r="AD549" s="19"/>
      <c r="AE549" s="20"/>
      <c r="AF549" s="21"/>
      <c r="AG549" s="21"/>
      <c r="AH549" s="21"/>
    </row>
    <row r="550" spans="1:34" x14ac:dyDescent="0.45">
      <c r="A550" s="17"/>
      <c r="B550" s="18"/>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c r="AD550" s="19"/>
      <c r="AE550" s="20"/>
      <c r="AF550" s="21"/>
      <c r="AG550" s="21"/>
      <c r="AH550" s="21"/>
    </row>
    <row r="551" spans="1:34" x14ac:dyDescent="0.45">
      <c r="A551" s="17"/>
      <c r="B551" s="17"/>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c r="AD551" s="19"/>
      <c r="AE551" s="20"/>
      <c r="AF551" s="21"/>
      <c r="AG551" s="21"/>
      <c r="AH551" s="21"/>
    </row>
    <row r="552" spans="1:34" x14ac:dyDescent="0.45">
      <c r="A552" s="17"/>
      <c r="B552" s="18"/>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c r="AD552" s="19"/>
      <c r="AE552" s="20"/>
      <c r="AF552" s="21"/>
      <c r="AG552" s="21"/>
      <c r="AH552" s="21"/>
    </row>
    <row r="553" spans="1:34" x14ac:dyDescent="0.45">
      <c r="A553" s="17"/>
      <c r="B553" s="18"/>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c r="AD553" s="19"/>
      <c r="AE553" s="20"/>
      <c r="AF553" s="21"/>
      <c r="AG553" s="21"/>
      <c r="AH553" s="21"/>
    </row>
    <row r="554" spans="1:34" x14ac:dyDescent="0.45">
      <c r="A554" s="17"/>
      <c r="B554" s="18"/>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c r="AD554" s="19"/>
      <c r="AE554" s="20"/>
      <c r="AF554" s="21"/>
      <c r="AG554" s="21"/>
      <c r="AH554" s="21"/>
    </row>
    <row r="555" spans="1:34" x14ac:dyDescent="0.45">
      <c r="A555" s="17"/>
      <c r="B555" s="18"/>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c r="AD555" s="19"/>
      <c r="AE555" s="20"/>
      <c r="AF555" s="21"/>
      <c r="AG555" s="21"/>
      <c r="AH555" s="21"/>
    </row>
    <row r="556" spans="1:34" x14ac:dyDescent="0.45">
      <c r="A556" s="17"/>
      <c r="B556" s="18"/>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c r="AD556" s="19"/>
      <c r="AE556" s="20"/>
      <c r="AF556" s="21"/>
      <c r="AG556" s="21"/>
      <c r="AH556" s="21"/>
    </row>
    <row r="557" spans="1:34" x14ac:dyDescent="0.45">
      <c r="A557" s="17"/>
      <c r="B557" s="17"/>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c r="AD557" s="19"/>
      <c r="AE557" s="20"/>
      <c r="AF557" s="21"/>
      <c r="AG557" s="21"/>
      <c r="AH557" s="21"/>
    </row>
    <row r="558" spans="1:34" x14ac:dyDescent="0.45">
      <c r="A558" s="17"/>
      <c r="B558" s="17"/>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c r="AD558" s="19"/>
      <c r="AE558" s="20"/>
      <c r="AF558" s="21"/>
      <c r="AG558" s="21"/>
      <c r="AH558" s="21"/>
    </row>
    <row r="559" spans="1:34" x14ac:dyDescent="0.45">
      <c r="A559" s="17"/>
      <c r="B559" s="17"/>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c r="AD559" s="19"/>
      <c r="AE559" s="20"/>
      <c r="AF559" s="21"/>
      <c r="AG559" s="21"/>
      <c r="AH559" s="21"/>
    </row>
    <row r="560" spans="1:34" x14ac:dyDescent="0.45">
      <c r="A560" s="17"/>
      <c r="B560" s="17"/>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c r="AD560" s="19"/>
      <c r="AE560" s="20"/>
      <c r="AF560" s="21"/>
      <c r="AG560" s="21"/>
      <c r="AH560" s="21"/>
    </row>
    <row r="561" spans="1:34" x14ac:dyDescent="0.45">
      <c r="A561" s="17"/>
      <c r="B561" s="18"/>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c r="AD561" s="19"/>
      <c r="AE561" s="20"/>
      <c r="AF561" s="21"/>
      <c r="AG561" s="21"/>
      <c r="AH561" s="21"/>
    </row>
    <row r="562" spans="1:34" x14ac:dyDescent="0.45">
      <c r="A562" s="17"/>
      <c r="B562" s="18"/>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c r="AD562" s="19"/>
      <c r="AE562" s="20"/>
      <c r="AF562" s="21"/>
      <c r="AG562" s="21"/>
      <c r="AH562" s="21"/>
    </row>
    <row r="563" spans="1:34" x14ac:dyDescent="0.45">
      <c r="A563" s="17"/>
      <c r="B563" s="18"/>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c r="AD563" s="19"/>
      <c r="AE563" s="20"/>
      <c r="AF563" s="21"/>
      <c r="AG563" s="21"/>
      <c r="AH563" s="21"/>
    </row>
    <row r="564" spans="1:34" x14ac:dyDescent="0.45">
      <c r="A564" s="17"/>
      <c r="B564" s="17"/>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c r="AD564" s="19"/>
      <c r="AE564" s="20"/>
      <c r="AF564" s="21"/>
      <c r="AG564" s="21"/>
      <c r="AH564" s="21"/>
    </row>
    <row r="565" spans="1:34" x14ac:dyDescent="0.45">
      <c r="A565" s="17"/>
      <c r="B565" s="17"/>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c r="AD565" s="19"/>
      <c r="AE565" s="20"/>
      <c r="AF565" s="21"/>
      <c r="AG565" s="21"/>
      <c r="AH565" s="21"/>
    </row>
    <row r="566" spans="1:34" x14ac:dyDescent="0.45">
      <c r="A566" s="17"/>
      <c r="B566" s="17"/>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c r="AD566" s="19"/>
      <c r="AE566" s="20"/>
      <c r="AF566" s="21"/>
      <c r="AG566" s="21"/>
      <c r="AH566" s="21"/>
    </row>
    <row r="567" spans="1:34" x14ac:dyDescent="0.45">
      <c r="A567" s="17"/>
      <c r="B567" s="18"/>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c r="AD567" s="19"/>
      <c r="AE567" s="20"/>
      <c r="AF567" s="21"/>
      <c r="AG567" s="21"/>
      <c r="AH567" s="21"/>
    </row>
    <row r="568" spans="1:34" x14ac:dyDescent="0.45">
      <c r="A568" s="17"/>
      <c r="B568" s="18"/>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c r="AD568" s="19"/>
      <c r="AE568" s="20"/>
      <c r="AF568" s="21"/>
      <c r="AG568" s="21"/>
      <c r="AH568" s="21"/>
    </row>
    <row r="569" spans="1:34" x14ac:dyDescent="0.45">
      <c r="A569" s="17"/>
      <c r="B569" s="18"/>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c r="AD569" s="19"/>
      <c r="AE569" s="20"/>
      <c r="AF569" s="21"/>
      <c r="AG569" s="21"/>
      <c r="AH569" s="21"/>
    </row>
    <row r="570" spans="1:34" x14ac:dyDescent="0.45">
      <c r="A570" s="17"/>
      <c r="B570" s="18"/>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c r="AD570" s="19"/>
      <c r="AE570" s="20"/>
      <c r="AF570" s="21"/>
      <c r="AG570" s="21"/>
      <c r="AH570" s="21"/>
    </row>
    <row r="571" spans="1:34" x14ac:dyDescent="0.45">
      <c r="A571" s="17"/>
      <c r="B571" s="18"/>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c r="AD571" s="19"/>
      <c r="AE571" s="20"/>
      <c r="AF571" s="21"/>
      <c r="AG571" s="21"/>
      <c r="AH571" s="21"/>
    </row>
    <row r="572" spans="1:34" x14ac:dyDescent="0.45">
      <c r="A572" s="17"/>
      <c r="B572" s="17"/>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c r="AD572" s="19"/>
      <c r="AE572" s="20"/>
      <c r="AF572" s="21"/>
      <c r="AG572" s="21"/>
      <c r="AH572" s="21"/>
    </row>
    <row r="573" spans="1:34" x14ac:dyDescent="0.45">
      <c r="A573" s="17"/>
      <c r="B573" s="17"/>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c r="AD573" s="19"/>
      <c r="AE573" s="20"/>
      <c r="AF573" s="21"/>
      <c r="AG573" s="21"/>
      <c r="AH573" s="21"/>
    </row>
    <row r="574" spans="1:34" x14ac:dyDescent="0.45">
      <c r="A574" s="17"/>
      <c r="B574" s="18"/>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c r="AD574" s="19"/>
      <c r="AE574" s="20"/>
      <c r="AF574" s="21"/>
      <c r="AG574" s="21"/>
      <c r="AH574" s="21"/>
    </row>
    <row r="575" spans="1:34" x14ac:dyDescent="0.45">
      <c r="A575" s="17"/>
      <c r="B575" s="18"/>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c r="AD575" s="19"/>
      <c r="AE575" s="20"/>
      <c r="AF575" s="21"/>
      <c r="AG575" s="21"/>
      <c r="AH575" s="21"/>
    </row>
    <row r="576" spans="1:34" x14ac:dyDescent="0.45">
      <c r="A576" s="17"/>
      <c r="B576" s="18"/>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c r="AD576" s="19"/>
      <c r="AE576" s="20"/>
      <c r="AF576" s="21"/>
      <c r="AG576" s="21"/>
      <c r="AH576" s="21"/>
    </row>
    <row r="577" spans="1:34" x14ac:dyDescent="0.45">
      <c r="A577" s="17"/>
      <c r="B577" s="18"/>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c r="AD577" s="19"/>
      <c r="AE577" s="20"/>
      <c r="AF577" s="21"/>
      <c r="AG577" s="21"/>
      <c r="AH577" s="21"/>
    </row>
    <row r="578" spans="1:34" x14ac:dyDescent="0.45">
      <c r="A578" s="17"/>
      <c r="B578" s="18"/>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c r="AD578" s="19"/>
      <c r="AE578" s="20"/>
      <c r="AF578" s="21"/>
      <c r="AG578" s="21"/>
      <c r="AH578" s="21"/>
    </row>
    <row r="579" spans="1:34" x14ac:dyDescent="0.45">
      <c r="A579" s="17"/>
      <c r="B579" s="17"/>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c r="AD579" s="19"/>
      <c r="AE579" s="20"/>
      <c r="AF579" s="21"/>
      <c r="AG579" s="21"/>
      <c r="AH579" s="21"/>
    </row>
    <row r="580" spans="1:34" x14ac:dyDescent="0.45">
      <c r="A580" s="17"/>
      <c r="B580" s="18"/>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c r="AD580" s="19"/>
      <c r="AE580" s="20"/>
      <c r="AF580" s="21"/>
      <c r="AG580" s="21"/>
      <c r="AH580" s="21"/>
    </row>
    <row r="581" spans="1:34" x14ac:dyDescent="0.45">
      <c r="A581" s="17"/>
      <c r="B581" s="17"/>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c r="AD581" s="19"/>
      <c r="AE581" s="20"/>
      <c r="AF581" s="21"/>
      <c r="AG581" s="21"/>
      <c r="AH581" s="21"/>
    </row>
    <row r="582" spans="1:34" x14ac:dyDescent="0.45">
      <c r="A582" s="17"/>
      <c r="B582" s="17"/>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c r="AD582" s="19"/>
      <c r="AE582" s="20"/>
      <c r="AF582" s="21"/>
      <c r="AG582" s="21"/>
      <c r="AH582" s="21"/>
    </row>
    <row r="583" spans="1:34" x14ac:dyDescent="0.45">
      <c r="A583" s="17"/>
      <c r="B583" s="18"/>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c r="AD583" s="19"/>
      <c r="AE583" s="20"/>
      <c r="AF583" s="21"/>
      <c r="AG583" s="21"/>
      <c r="AH583" s="21"/>
    </row>
    <row r="584" spans="1:34" x14ac:dyDescent="0.45">
      <c r="A584" s="17"/>
      <c r="B584" s="17"/>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c r="AD584" s="19"/>
      <c r="AE584" s="20"/>
      <c r="AF584" s="21"/>
      <c r="AG584" s="21"/>
      <c r="AH584" s="21"/>
    </row>
    <row r="585" spans="1:34" x14ac:dyDescent="0.45">
      <c r="A585" s="17"/>
      <c r="B585" s="18"/>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c r="AD585" s="19"/>
      <c r="AE585" s="20"/>
      <c r="AF585" s="21"/>
      <c r="AG585" s="21"/>
      <c r="AH585" s="21"/>
    </row>
    <row r="586" spans="1:34" x14ac:dyDescent="0.45">
      <c r="A586" s="17"/>
      <c r="B586" s="18"/>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c r="AD586" s="19"/>
      <c r="AE586" s="20"/>
      <c r="AF586" s="21"/>
      <c r="AG586" s="21"/>
      <c r="AH586" s="21"/>
    </row>
    <row r="587" spans="1:34" x14ac:dyDescent="0.45">
      <c r="A587" s="17"/>
      <c r="B587" s="18"/>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c r="AD587" s="19"/>
      <c r="AE587" s="20"/>
      <c r="AF587" s="21"/>
      <c r="AG587" s="21"/>
      <c r="AH587" s="21"/>
    </row>
    <row r="588" spans="1:34" x14ac:dyDescent="0.45">
      <c r="A588" s="17"/>
      <c r="B588" s="18"/>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c r="AD588" s="19"/>
      <c r="AE588" s="20"/>
      <c r="AF588" s="21"/>
      <c r="AG588" s="21"/>
      <c r="AH588" s="21"/>
    </row>
    <row r="589" spans="1:34" x14ac:dyDescent="0.45">
      <c r="A589" s="17"/>
      <c r="B589" s="18"/>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c r="AD589" s="19"/>
      <c r="AE589" s="20"/>
      <c r="AF589" s="21"/>
      <c r="AG589" s="21"/>
      <c r="AH589" s="21"/>
    </row>
    <row r="590" spans="1:34" x14ac:dyDescent="0.45">
      <c r="A590" s="17"/>
      <c r="B590" s="18"/>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c r="AD590" s="19"/>
      <c r="AE590" s="20"/>
      <c r="AF590" s="21"/>
      <c r="AG590" s="21"/>
      <c r="AH590" s="21"/>
    </row>
    <row r="591" spans="1:34" x14ac:dyDescent="0.45">
      <c r="A591" s="17"/>
      <c r="B591" s="17"/>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c r="AD591" s="19"/>
      <c r="AE591" s="20"/>
      <c r="AF591" s="21"/>
      <c r="AG591" s="21"/>
      <c r="AH591" s="21"/>
    </row>
    <row r="592" spans="1:34" x14ac:dyDescent="0.45">
      <c r="A592" s="17"/>
      <c r="B592" s="17"/>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c r="AD592" s="19"/>
      <c r="AE592" s="20"/>
      <c r="AF592" s="21"/>
      <c r="AG592" s="21"/>
      <c r="AH592" s="21"/>
    </row>
    <row r="593" spans="1:34" x14ac:dyDescent="0.45">
      <c r="A593" s="17"/>
      <c r="B593" s="18"/>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c r="AD593" s="19"/>
      <c r="AE593" s="20"/>
      <c r="AF593" s="21"/>
      <c r="AG593" s="21"/>
      <c r="AH593" s="21"/>
    </row>
    <row r="594" spans="1:34" x14ac:dyDescent="0.45">
      <c r="A594" s="17"/>
      <c r="B594" s="18"/>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c r="AD594" s="19"/>
      <c r="AE594" s="20"/>
      <c r="AF594" s="21"/>
      <c r="AG594" s="21"/>
      <c r="AH594" s="21"/>
    </row>
    <row r="595" spans="1:34" x14ac:dyDescent="0.45">
      <c r="A595" s="17"/>
      <c r="B595" s="18"/>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c r="AD595" s="19"/>
      <c r="AE595" s="20"/>
      <c r="AF595" s="21"/>
      <c r="AG595" s="21"/>
      <c r="AH595" s="21"/>
    </row>
    <row r="596" spans="1:34" x14ac:dyDescent="0.45">
      <c r="A596" s="17"/>
      <c r="B596" s="18"/>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c r="AD596" s="19"/>
      <c r="AE596" s="20"/>
      <c r="AF596" s="21"/>
      <c r="AG596" s="21"/>
      <c r="AH596" s="21"/>
    </row>
    <row r="597" spans="1:34" x14ac:dyDescent="0.45">
      <c r="A597" s="17"/>
      <c r="B597" s="17"/>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c r="AD597" s="19"/>
      <c r="AE597" s="20"/>
      <c r="AF597" s="21"/>
      <c r="AG597" s="21"/>
      <c r="AH597" s="21"/>
    </row>
    <row r="598" spans="1:34" x14ac:dyDescent="0.45">
      <c r="A598" s="17"/>
      <c r="B598" s="18"/>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c r="AD598" s="19"/>
      <c r="AE598" s="20"/>
      <c r="AF598" s="21"/>
      <c r="AG598" s="21"/>
      <c r="AH598" s="21"/>
    </row>
    <row r="599" spans="1:34" x14ac:dyDescent="0.45">
      <c r="A599" s="17"/>
      <c r="B599" s="18"/>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c r="AD599" s="19"/>
      <c r="AE599" s="20"/>
      <c r="AF599" s="21"/>
      <c r="AG599" s="21"/>
      <c r="AH599" s="21"/>
    </row>
    <row r="600" spans="1:34" x14ac:dyDescent="0.45">
      <c r="A600" s="17"/>
      <c r="B600" s="18"/>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c r="AD600" s="19"/>
      <c r="AE600" s="20"/>
      <c r="AF600" s="21"/>
      <c r="AG600" s="21"/>
      <c r="AH600" s="21"/>
    </row>
    <row r="601" spans="1:34" x14ac:dyDescent="0.45">
      <c r="A601" s="17"/>
      <c r="B601" s="18"/>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c r="AD601" s="19"/>
      <c r="AE601" s="20"/>
      <c r="AF601" s="21"/>
      <c r="AG601" s="21"/>
      <c r="AH601" s="21"/>
    </row>
    <row r="602" spans="1:34" x14ac:dyDescent="0.45">
      <c r="A602" s="17"/>
      <c r="B602" s="17"/>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c r="AD602" s="19"/>
      <c r="AE602" s="20"/>
      <c r="AF602" s="21"/>
      <c r="AG602" s="21"/>
      <c r="AH602" s="21"/>
    </row>
    <row r="603" spans="1:34" x14ac:dyDescent="0.45">
      <c r="A603" s="17"/>
      <c r="B603" s="17"/>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c r="AD603" s="19"/>
      <c r="AE603" s="20"/>
      <c r="AF603" s="21"/>
      <c r="AG603" s="21"/>
      <c r="AH603" s="21"/>
    </row>
    <row r="604" spans="1:34" x14ac:dyDescent="0.45">
      <c r="A604" s="17"/>
      <c r="B604" s="18"/>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c r="AD604" s="19"/>
      <c r="AE604" s="20"/>
      <c r="AF604" s="21"/>
      <c r="AG604" s="21"/>
      <c r="AH604" s="21"/>
    </row>
    <row r="605" spans="1:34" x14ac:dyDescent="0.45">
      <c r="A605" s="17"/>
      <c r="B605" s="18"/>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c r="AD605" s="19"/>
      <c r="AE605" s="20"/>
      <c r="AF605" s="21"/>
      <c r="AG605" s="21"/>
      <c r="AH605" s="21"/>
    </row>
    <row r="606" spans="1:34" x14ac:dyDescent="0.45">
      <c r="A606" s="17"/>
      <c r="B606" s="18"/>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c r="AD606" s="19"/>
      <c r="AE606" s="20"/>
      <c r="AF606" s="21"/>
      <c r="AG606" s="21"/>
      <c r="AH606" s="21"/>
    </row>
    <row r="607" spans="1:34" x14ac:dyDescent="0.45">
      <c r="A607" s="17"/>
      <c r="B607" s="18"/>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c r="AD607" s="19"/>
      <c r="AE607" s="20"/>
      <c r="AF607" s="21"/>
      <c r="AG607" s="21"/>
      <c r="AH607" s="21"/>
    </row>
    <row r="608" spans="1:34" x14ac:dyDescent="0.45">
      <c r="A608" s="17"/>
      <c r="B608" s="17"/>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c r="AD608" s="19"/>
      <c r="AE608" s="20"/>
      <c r="AF608" s="21"/>
      <c r="AG608" s="21"/>
      <c r="AH608" s="21"/>
    </row>
    <row r="609" spans="1:34" x14ac:dyDescent="0.45">
      <c r="A609" s="17"/>
      <c r="B609" s="18"/>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c r="AD609" s="19"/>
      <c r="AE609" s="20"/>
      <c r="AF609" s="21"/>
      <c r="AG609" s="21"/>
      <c r="AH609" s="21"/>
    </row>
    <row r="610" spans="1:34" x14ac:dyDescent="0.45">
      <c r="A610" s="17"/>
      <c r="B610" s="18"/>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c r="AD610" s="19"/>
      <c r="AE610" s="20"/>
      <c r="AF610" s="21"/>
      <c r="AG610" s="21"/>
      <c r="AH610" s="21"/>
    </row>
    <row r="611" spans="1:34" x14ac:dyDescent="0.45">
      <c r="A611" s="17"/>
      <c r="B611" s="18"/>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c r="AD611" s="19"/>
      <c r="AE611" s="20"/>
      <c r="AF611" s="21"/>
      <c r="AG611" s="21"/>
      <c r="AH611" s="21"/>
    </row>
    <row r="612" spans="1:34" x14ac:dyDescent="0.45">
      <c r="A612" s="17"/>
      <c r="B612" s="18"/>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c r="AD612" s="19"/>
      <c r="AE612" s="20"/>
      <c r="AF612" s="21"/>
      <c r="AG612" s="21"/>
      <c r="AH612" s="21"/>
    </row>
    <row r="613" spans="1:34" x14ac:dyDescent="0.45">
      <c r="A613" s="17"/>
      <c r="B613" s="18"/>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c r="AD613" s="19"/>
      <c r="AE613" s="20"/>
      <c r="AF613" s="21"/>
      <c r="AG613" s="21"/>
      <c r="AH613" s="21"/>
    </row>
    <row r="614" spans="1:34" x14ac:dyDescent="0.45">
      <c r="A614" s="17"/>
      <c r="B614" s="18"/>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c r="AD614" s="19"/>
      <c r="AE614" s="20"/>
      <c r="AF614" s="21"/>
      <c r="AG614" s="21"/>
      <c r="AH614" s="21"/>
    </row>
    <row r="615" spans="1:34" x14ac:dyDescent="0.45">
      <c r="A615" s="17"/>
      <c r="B615" s="17"/>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c r="AD615" s="19"/>
      <c r="AE615" s="20"/>
      <c r="AF615" s="21"/>
      <c r="AG615" s="21"/>
      <c r="AH615" s="21"/>
    </row>
    <row r="616" spans="1:34" x14ac:dyDescent="0.45">
      <c r="A616" s="17"/>
      <c r="B616" s="17"/>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c r="AD616" s="19"/>
      <c r="AE616" s="20"/>
      <c r="AF616" s="21"/>
      <c r="AG616" s="21"/>
      <c r="AH616" s="21"/>
    </row>
    <row r="617" spans="1:34" x14ac:dyDescent="0.45">
      <c r="A617" s="17"/>
      <c r="B617" s="18"/>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c r="AD617" s="19"/>
      <c r="AE617" s="20"/>
      <c r="AF617" s="21"/>
      <c r="AG617" s="21"/>
      <c r="AH617" s="21"/>
    </row>
    <row r="618" spans="1:34" x14ac:dyDescent="0.45">
      <c r="A618" s="17"/>
      <c r="B618" s="18"/>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c r="AD618" s="19"/>
      <c r="AE618" s="20"/>
      <c r="AF618" s="21"/>
      <c r="AG618" s="21"/>
      <c r="AH618" s="21"/>
    </row>
    <row r="619" spans="1:34" x14ac:dyDescent="0.45">
      <c r="A619" s="17"/>
      <c r="B619" s="17"/>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c r="AD619" s="19"/>
      <c r="AE619" s="20"/>
      <c r="AF619" s="21"/>
      <c r="AG619" s="21"/>
      <c r="AH619" s="21"/>
    </row>
    <row r="620" spans="1:34" x14ac:dyDescent="0.45">
      <c r="A620" s="17"/>
      <c r="B620" s="17"/>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c r="AD620" s="19"/>
      <c r="AE620" s="20"/>
      <c r="AF620" s="21"/>
      <c r="AG620" s="21"/>
      <c r="AH620" s="21"/>
    </row>
    <row r="621" spans="1:34" x14ac:dyDescent="0.45">
      <c r="A621" s="17"/>
      <c r="B621" s="18"/>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c r="AD621" s="19"/>
      <c r="AE621" s="20"/>
      <c r="AF621" s="21"/>
      <c r="AG621" s="21"/>
      <c r="AH621" s="21"/>
    </row>
    <row r="622" spans="1:34" x14ac:dyDescent="0.45">
      <c r="A622" s="17"/>
      <c r="B622" s="18"/>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c r="AD622" s="19"/>
      <c r="AE622" s="20"/>
      <c r="AF622" s="21"/>
      <c r="AG622" s="21"/>
      <c r="AH622" s="21"/>
    </row>
    <row r="623" spans="1:34" x14ac:dyDescent="0.45">
      <c r="A623" s="17"/>
      <c r="B623" s="18"/>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c r="AD623" s="19"/>
      <c r="AE623" s="20"/>
      <c r="AF623" s="21"/>
      <c r="AG623" s="21"/>
      <c r="AH623" s="21"/>
    </row>
    <row r="624" spans="1:34" x14ac:dyDescent="0.45">
      <c r="A624" s="17"/>
      <c r="B624" s="18"/>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c r="AD624" s="19"/>
      <c r="AE624" s="20"/>
      <c r="AF624" s="21"/>
      <c r="AG624" s="21"/>
      <c r="AH624" s="21"/>
    </row>
    <row r="625" spans="1:34" x14ac:dyDescent="0.45">
      <c r="A625" s="17"/>
      <c r="B625" s="18"/>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c r="AD625" s="19"/>
      <c r="AE625" s="20"/>
      <c r="AF625" s="21"/>
      <c r="AG625" s="21"/>
      <c r="AH625" s="21"/>
    </row>
    <row r="626" spans="1:34" x14ac:dyDescent="0.45">
      <c r="A626" s="17"/>
      <c r="B626" s="17"/>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c r="AD626" s="19"/>
      <c r="AE626" s="20"/>
      <c r="AF626" s="21"/>
      <c r="AG626" s="21"/>
      <c r="AH626" s="21"/>
    </row>
    <row r="627" spans="1:34" x14ac:dyDescent="0.45">
      <c r="A627" s="17"/>
      <c r="B627" s="17"/>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c r="AD627" s="19"/>
      <c r="AE627" s="20"/>
      <c r="AF627" s="21"/>
      <c r="AG627" s="21"/>
      <c r="AH627" s="21"/>
    </row>
    <row r="628" spans="1:34" x14ac:dyDescent="0.45">
      <c r="A628" s="17"/>
      <c r="B628" s="18"/>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c r="AD628" s="19"/>
      <c r="AE628" s="20"/>
      <c r="AF628" s="21"/>
      <c r="AG628" s="21"/>
      <c r="AH628" s="21"/>
    </row>
    <row r="629" spans="1:34" x14ac:dyDescent="0.45">
      <c r="A629" s="17"/>
      <c r="B629" s="18"/>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c r="AD629" s="19"/>
      <c r="AE629" s="20"/>
      <c r="AF629" s="21"/>
      <c r="AG629" s="21"/>
      <c r="AH629" s="21"/>
    </row>
    <row r="630" spans="1:34" x14ac:dyDescent="0.45">
      <c r="A630" s="17"/>
      <c r="B630" s="18"/>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c r="AD630" s="19"/>
      <c r="AE630" s="20"/>
      <c r="AF630" s="21"/>
      <c r="AG630" s="21"/>
      <c r="AH630" s="21"/>
    </row>
    <row r="631" spans="1:34" x14ac:dyDescent="0.45">
      <c r="A631" s="17"/>
      <c r="B631" s="18"/>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c r="AD631" s="19"/>
      <c r="AE631" s="20"/>
      <c r="AF631" s="21"/>
      <c r="AG631" s="21"/>
      <c r="AH631" s="21"/>
    </row>
    <row r="632" spans="1:34" x14ac:dyDescent="0.45">
      <c r="A632" s="17"/>
      <c r="B632" s="18"/>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c r="AD632" s="19"/>
      <c r="AE632" s="20"/>
      <c r="AF632" s="21"/>
      <c r="AG632" s="21"/>
      <c r="AH632" s="21"/>
    </row>
    <row r="633" spans="1:34" x14ac:dyDescent="0.45">
      <c r="A633" s="17"/>
      <c r="B633" s="18"/>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c r="AD633" s="19"/>
      <c r="AE633" s="20"/>
      <c r="AF633" s="21"/>
      <c r="AG633" s="21"/>
      <c r="AH633" s="21"/>
    </row>
    <row r="634" spans="1:34" x14ac:dyDescent="0.45">
      <c r="A634" s="17"/>
      <c r="B634" s="17"/>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c r="AD634" s="19"/>
      <c r="AE634" s="20"/>
      <c r="AF634" s="21"/>
      <c r="AG634" s="21"/>
      <c r="AH634" s="21"/>
    </row>
    <row r="635" spans="1:34" x14ac:dyDescent="0.45">
      <c r="A635" s="17"/>
      <c r="B635" s="18"/>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c r="AD635" s="19"/>
      <c r="AE635" s="20"/>
      <c r="AF635" s="21"/>
      <c r="AG635" s="21"/>
      <c r="AH635" s="21"/>
    </row>
    <row r="636" spans="1:34" x14ac:dyDescent="0.45">
      <c r="A636" s="17"/>
      <c r="B636" s="18"/>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c r="AD636" s="19"/>
      <c r="AE636" s="20"/>
      <c r="AF636" s="21"/>
      <c r="AG636" s="21"/>
      <c r="AH636" s="21"/>
    </row>
    <row r="637" spans="1:34" x14ac:dyDescent="0.45">
      <c r="A637" s="17"/>
      <c r="B637" s="18"/>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c r="AD637" s="19"/>
      <c r="AE637" s="20"/>
      <c r="AF637" s="21"/>
      <c r="AG637" s="21"/>
      <c r="AH637" s="21"/>
    </row>
    <row r="638" spans="1:34" x14ac:dyDescent="0.45">
      <c r="A638" s="17"/>
      <c r="B638" s="18"/>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c r="AD638" s="19"/>
      <c r="AE638" s="20"/>
      <c r="AF638" s="21"/>
      <c r="AG638" s="21"/>
      <c r="AH638" s="21"/>
    </row>
    <row r="639" spans="1:34" x14ac:dyDescent="0.45">
      <c r="A639" s="17"/>
      <c r="B639" s="18"/>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c r="AD639" s="19"/>
      <c r="AE639" s="20"/>
      <c r="AF639" s="21"/>
      <c r="AG639" s="21"/>
      <c r="AH639" s="21"/>
    </row>
    <row r="640" spans="1:34" x14ac:dyDescent="0.45">
      <c r="A640" s="17"/>
      <c r="B640" s="18"/>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c r="AD640" s="19"/>
      <c r="AE640" s="20"/>
      <c r="AF640" s="21"/>
      <c r="AG640" s="21"/>
      <c r="AH640" s="21"/>
    </row>
    <row r="641" spans="1:34" x14ac:dyDescent="0.45">
      <c r="A641" s="17"/>
      <c r="B641" s="18"/>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c r="AD641" s="19"/>
      <c r="AE641" s="20"/>
      <c r="AF641" s="21"/>
      <c r="AG641" s="21"/>
      <c r="AH641" s="21"/>
    </row>
    <row r="642" spans="1:34" x14ac:dyDescent="0.45">
      <c r="A642" s="17"/>
      <c r="B642" s="18"/>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c r="AD642" s="19"/>
      <c r="AE642" s="20"/>
      <c r="AF642" s="21"/>
      <c r="AG642" s="21"/>
      <c r="AH642" s="21"/>
    </row>
    <row r="643" spans="1:34" x14ac:dyDescent="0.45">
      <c r="A643" s="17"/>
      <c r="B643" s="18"/>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c r="AD643" s="19"/>
      <c r="AE643" s="20"/>
      <c r="AF643" s="21"/>
      <c r="AG643" s="21"/>
      <c r="AH643" s="21"/>
    </row>
    <row r="644" spans="1:34" x14ac:dyDescent="0.45">
      <c r="A644" s="17"/>
      <c r="B644" s="18"/>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c r="AD644" s="19"/>
      <c r="AE644" s="20"/>
      <c r="AF644" s="21"/>
      <c r="AG644" s="21"/>
      <c r="AH644" s="21"/>
    </row>
    <row r="645" spans="1:34" x14ac:dyDescent="0.45">
      <c r="A645" s="17"/>
      <c r="B645" s="18"/>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c r="AD645" s="19"/>
      <c r="AE645" s="20"/>
      <c r="AF645" s="21"/>
      <c r="AG645" s="21"/>
      <c r="AH645" s="21"/>
    </row>
    <row r="646" spans="1:34" x14ac:dyDescent="0.45">
      <c r="A646" s="17"/>
      <c r="B646" s="18"/>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c r="AD646" s="19"/>
      <c r="AE646" s="20"/>
    </row>
    <row r="647" spans="1:34" x14ac:dyDescent="0.45">
      <c r="A647" s="17"/>
      <c r="B647" s="18"/>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c r="AD647" s="19"/>
      <c r="AE647" s="20"/>
    </row>
    <row r="648" spans="1:34" x14ac:dyDescent="0.45">
      <c r="A648" s="17"/>
      <c r="B648" s="17"/>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c r="AD648" s="19"/>
      <c r="AE648" s="20"/>
    </row>
    <row r="649" spans="1:34" x14ac:dyDescent="0.45">
      <c r="A649" s="17"/>
      <c r="B649" s="18"/>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c r="AD649" s="19"/>
      <c r="AE649" s="20"/>
    </row>
    <row r="650" spans="1:34" x14ac:dyDescent="0.45">
      <c r="A650" s="17"/>
      <c r="B650" s="18"/>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c r="AD650" s="19"/>
      <c r="AE650" s="20"/>
    </row>
    <row r="651" spans="1:34" x14ac:dyDescent="0.45">
      <c r="A651" s="17"/>
      <c r="B651" s="18"/>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c r="AD651" s="19"/>
      <c r="AE651" s="20"/>
    </row>
    <row r="652" spans="1:34" x14ac:dyDescent="0.45">
      <c r="A652" s="17"/>
      <c r="B652" s="18"/>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c r="AD652" s="19"/>
      <c r="AE652" s="20"/>
    </row>
    <row r="653" spans="1:34" x14ac:dyDescent="0.45">
      <c r="A653" s="17"/>
      <c r="B653" s="18"/>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c r="AD653" s="19"/>
      <c r="AE653" s="20"/>
    </row>
    <row r="654" spans="1:34" x14ac:dyDescent="0.45">
      <c r="A654" s="17"/>
      <c r="B654" s="18"/>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c r="AD654" s="19"/>
      <c r="AE654" s="20"/>
    </row>
    <row r="655" spans="1:34" x14ac:dyDescent="0.45">
      <c r="A655" s="17"/>
      <c r="B655" s="17"/>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c r="AD655" s="19"/>
      <c r="AE655" s="20"/>
    </row>
    <row r="656" spans="1:34" x14ac:dyDescent="0.45">
      <c r="A656" s="17"/>
      <c r="B656" s="17"/>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c r="AD656" s="19"/>
      <c r="AE656" s="20"/>
    </row>
    <row r="657" spans="1:31" x14ac:dyDescent="0.45">
      <c r="A657" s="17"/>
      <c r="B657" s="18"/>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c r="AD657" s="19"/>
      <c r="AE657" s="20"/>
    </row>
    <row r="658" spans="1:31" x14ac:dyDescent="0.45">
      <c r="A658" s="17"/>
      <c r="B658" s="18"/>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c r="AD658" s="19"/>
      <c r="AE658" s="20"/>
    </row>
    <row r="659" spans="1:31" x14ac:dyDescent="0.45">
      <c r="A659" s="17"/>
      <c r="B659" s="18"/>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c r="AD659" s="19"/>
      <c r="AE659" s="20"/>
    </row>
    <row r="660" spans="1:31" x14ac:dyDescent="0.45">
      <c r="A660" s="17"/>
      <c r="B660" s="18"/>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c r="AD660" s="19"/>
      <c r="AE660" s="20"/>
    </row>
    <row r="661" spans="1:31" x14ac:dyDescent="0.45">
      <c r="A661" s="17"/>
      <c r="B661" s="18"/>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c r="AD661" s="19"/>
      <c r="AE661" s="20"/>
    </row>
    <row r="662" spans="1:31" x14ac:dyDescent="0.45">
      <c r="A662" s="17"/>
      <c r="B662" s="18"/>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c r="AD662" s="19"/>
      <c r="AE662" s="20"/>
    </row>
    <row r="663" spans="1:31" x14ac:dyDescent="0.45">
      <c r="A663" s="17"/>
      <c r="B663" s="18"/>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c r="AD663" s="19"/>
      <c r="AE663" s="20"/>
    </row>
    <row r="664" spans="1:31" x14ac:dyDescent="0.45">
      <c r="A664" s="17"/>
      <c r="B664" s="17"/>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c r="AD664" s="19"/>
      <c r="AE664" s="20"/>
    </row>
    <row r="665" spans="1:31" x14ac:dyDescent="0.45">
      <c r="A665" s="17"/>
      <c r="B665" s="18"/>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c r="AD665" s="19"/>
      <c r="AE665" s="20"/>
    </row>
    <row r="666" spans="1:31" x14ac:dyDescent="0.45">
      <c r="A666" s="17"/>
      <c r="B666" s="18"/>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c r="AD666" s="19"/>
      <c r="AE666" s="20"/>
    </row>
    <row r="667" spans="1:31" x14ac:dyDescent="0.45">
      <c r="A667" s="17"/>
      <c r="B667" s="18"/>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c r="AD667" s="19"/>
      <c r="AE667" s="20"/>
    </row>
    <row r="668" spans="1:31" x14ac:dyDescent="0.45">
      <c r="A668" s="17"/>
      <c r="B668" s="17"/>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c r="AD668" s="19"/>
      <c r="AE668" s="20"/>
    </row>
    <row r="669" spans="1:31" x14ac:dyDescent="0.45">
      <c r="A669" s="17"/>
      <c r="B669" s="17"/>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c r="AD669" s="19"/>
      <c r="AE669" s="20"/>
    </row>
    <row r="670" spans="1:31" x14ac:dyDescent="0.45">
      <c r="A670" s="17"/>
      <c r="B670" s="18"/>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c r="AD670" s="19"/>
      <c r="AE670" s="20"/>
    </row>
    <row r="671" spans="1:31" x14ac:dyDescent="0.45">
      <c r="A671" s="17"/>
      <c r="B671" s="18"/>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c r="AD671" s="19"/>
      <c r="AE671" s="20"/>
    </row>
    <row r="672" spans="1:31" x14ac:dyDescent="0.45">
      <c r="A672" s="17"/>
      <c r="B672" s="18"/>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c r="AD672" s="19"/>
      <c r="AE672" s="20"/>
    </row>
    <row r="673" spans="1:31" x14ac:dyDescent="0.45">
      <c r="A673" s="17"/>
      <c r="B673" s="17"/>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c r="AD673" s="19"/>
      <c r="AE673" s="20"/>
    </row>
    <row r="674" spans="1:31" x14ac:dyDescent="0.45">
      <c r="A674" s="17"/>
      <c r="B674" s="17"/>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c r="AD674" s="19"/>
      <c r="AE674" s="20"/>
    </row>
    <row r="675" spans="1:31" x14ac:dyDescent="0.45">
      <c r="A675" s="17"/>
      <c r="B675" s="17"/>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c r="AD675" s="19"/>
      <c r="AE675" s="20"/>
    </row>
    <row r="676" spans="1:31" x14ac:dyDescent="0.45">
      <c r="A676" s="17"/>
      <c r="B676" s="17"/>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c r="AD676" s="19"/>
      <c r="AE676" s="20"/>
    </row>
    <row r="677" spans="1:31" x14ac:dyDescent="0.45">
      <c r="A677" s="17"/>
      <c r="B677" s="18"/>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c r="AD677" s="19"/>
      <c r="AE677" s="20"/>
    </row>
    <row r="678" spans="1:31" x14ac:dyDescent="0.45">
      <c r="A678" s="17"/>
      <c r="B678" s="18"/>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c r="AD678" s="19"/>
      <c r="AE678" s="20"/>
    </row>
    <row r="679" spans="1:31" x14ac:dyDescent="0.45">
      <c r="A679" s="17"/>
      <c r="B679" s="17"/>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c r="AD679" s="19"/>
      <c r="AE679" s="20"/>
    </row>
    <row r="680" spans="1:31" x14ac:dyDescent="0.45">
      <c r="A680" s="17"/>
      <c r="B680" s="17"/>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c r="AD680" s="19"/>
      <c r="AE680" s="20"/>
    </row>
    <row r="681" spans="1:31" x14ac:dyDescent="0.45">
      <c r="A681" s="17"/>
      <c r="B681" s="18"/>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c r="AD681" s="19"/>
      <c r="AE681" s="20"/>
    </row>
    <row r="682" spans="1:31" x14ac:dyDescent="0.45">
      <c r="A682" s="17"/>
      <c r="B682" s="18"/>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c r="AD682" s="19"/>
      <c r="AE682" s="20"/>
    </row>
    <row r="683" spans="1:31" x14ac:dyDescent="0.45">
      <c r="A683" s="17"/>
      <c r="B683" s="18"/>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c r="AD683" s="19"/>
      <c r="AE683" s="20"/>
    </row>
    <row r="684" spans="1:31" x14ac:dyDescent="0.45">
      <c r="A684" s="17"/>
      <c r="B684" s="18"/>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c r="AD684" s="19"/>
      <c r="AE684" s="20"/>
    </row>
    <row r="685" spans="1:31" x14ac:dyDescent="0.45">
      <c r="A685" s="17"/>
      <c r="B685" s="17"/>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c r="AD685" s="19"/>
      <c r="AE685" s="20"/>
    </row>
    <row r="686" spans="1:31" x14ac:dyDescent="0.45">
      <c r="A686" s="17"/>
      <c r="B686" s="18"/>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c r="AD686" s="19"/>
      <c r="AE686" s="20"/>
    </row>
    <row r="687" spans="1:31" x14ac:dyDescent="0.45">
      <c r="A687" s="17"/>
      <c r="B687" s="18"/>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c r="AD687" s="19"/>
      <c r="AE687" s="20"/>
    </row>
    <row r="688" spans="1:31" x14ac:dyDescent="0.45">
      <c r="A688" s="17"/>
      <c r="B688" s="18"/>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c r="AD688" s="19"/>
      <c r="AE688" s="20"/>
    </row>
    <row r="689" spans="1:31" x14ac:dyDescent="0.45">
      <c r="A689" s="17"/>
      <c r="B689" s="17"/>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c r="AD689" s="19"/>
      <c r="AE689" s="20"/>
    </row>
    <row r="690" spans="1:31" x14ac:dyDescent="0.45">
      <c r="A690" s="17"/>
      <c r="B690" s="18"/>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c r="AD690" s="19"/>
      <c r="AE690" s="20"/>
    </row>
    <row r="691" spans="1:31" x14ac:dyDescent="0.45">
      <c r="A691" s="17"/>
      <c r="B691" s="18"/>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c r="AD691" s="19"/>
      <c r="AE691" s="20"/>
    </row>
    <row r="692" spans="1:31" x14ac:dyDescent="0.45">
      <c r="A692" s="17"/>
      <c r="B692" s="18"/>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c r="AD692" s="19"/>
      <c r="AE692" s="20"/>
    </row>
    <row r="693" spans="1:31" x14ac:dyDescent="0.45">
      <c r="A693" s="17"/>
      <c r="B693" s="18"/>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c r="AD693" s="19"/>
      <c r="AE693" s="20"/>
    </row>
    <row r="694" spans="1:31" x14ac:dyDescent="0.45">
      <c r="A694" s="17"/>
      <c r="B694" s="18"/>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c r="AD694" s="19"/>
      <c r="AE694" s="20"/>
    </row>
    <row r="695" spans="1:31" x14ac:dyDescent="0.45">
      <c r="A695" s="17"/>
      <c r="B695" s="18"/>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c r="AD695" s="19"/>
      <c r="AE695" s="20"/>
    </row>
    <row r="696" spans="1:31" x14ac:dyDescent="0.45">
      <c r="A696" s="17"/>
      <c r="B696" s="18"/>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c r="AD696" s="19"/>
      <c r="AE696" s="20"/>
    </row>
    <row r="697" spans="1:31" x14ac:dyDescent="0.45">
      <c r="A697" s="17"/>
      <c r="B697" s="18"/>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c r="AD697" s="19"/>
      <c r="AE697" s="20"/>
    </row>
    <row r="698" spans="1:31" x14ac:dyDescent="0.45">
      <c r="A698" s="17"/>
      <c r="B698" s="18"/>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c r="AD698" s="19"/>
      <c r="AE698" s="20"/>
    </row>
    <row r="699" spans="1:31" x14ac:dyDescent="0.45">
      <c r="A699" s="17"/>
      <c r="B699" s="17"/>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c r="AD699" s="19"/>
      <c r="AE699" s="20"/>
    </row>
    <row r="700" spans="1:31" x14ac:dyDescent="0.45">
      <c r="A700" s="17"/>
      <c r="B700" s="17"/>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c r="AD700" s="19"/>
      <c r="AE700" s="20"/>
    </row>
    <row r="701" spans="1:31" x14ac:dyDescent="0.45">
      <c r="A701" s="17"/>
      <c r="B701" s="17"/>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c r="AD701" s="19"/>
      <c r="AE701" s="20"/>
    </row>
    <row r="702" spans="1:31" x14ac:dyDescent="0.45">
      <c r="A702" s="17"/>
      <c r="B702" s="17"/>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c r="AD702" s="19"/>
      <c r="AE702" s="20"/>
    </row>
    <row r="703" spans="1:31" x14ac:dyDescent="0.45">
      <c r="A703" s="17"/>
      <c r="B703" s="18"/>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c r="AD703" s="19"/>
      <c r="AE703" s="20"/>
    </row>
    <row r="704" spans="1:31" x14ac:dyDescent="0.45">
      <c r="A704" s="17"/>
      <c r="B704" s="18"/>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c r="AD704" s="19"/>
      <c r="AE704" s="20"/>
    </row>
    <row r="705" spans="1:31" x14ac:dyDescent="0.45">
      <c r="A705" s="17"/>
      <c r="B705" s="18"/>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c r="AD705" s="19"/>
      <c r="AE705" s="20"/>
    </row>
    <row r="706" spans="1:31" x14ac:dyDescent="0.45">
      <c r="A706" s="17"/>
      <c r="B706" s="18"/>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c r="AD706" s="19"/>
      <c r="AE706" s="20"/>
    </row>
    <row r="707" spans="1:31" x14ac:dyDescent="0.45">
      <c r="A707" s="17"/>
      <c r="B707" s="17"/>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c r="AD707" s="19"/>
      <c r="AE707" s="20"/>
    </row>
    <row r="708" spans="1:31" x14ac:dyDescent="0.45">
      <c r="A708" s="17"/>
      <c r="B708" s="17"/>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c r="AD708" s="19"/>
      <c r="AE708" s="20"/>
    </row>
    <row r="709" spans="1:31" x14ac:dyDescent="0.45">
      <c r="A709" s="17"/>
      <c r="B709" s="18"/>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c r="AD709" s="19"/>
      <c r="AE709" s="20"/>
    </row>
    <row r="710" spans="1:31" x14ac:dyDescent="0.45">
      <c r="A710" s="17"/>
      <c r="B710" s="18"/>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c r="AD710" s="19"/>
      <c r="AE710" s="20"/>
    </row>
    <row r="711" spans="1:31" x14ac:dyDescent="0.45">
      <c r="A711" s="17"/>
      <c r="B711" s="18"/>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c r="AD711" s="19"/>
      <c r="AE711" s="20"/>
    </row>
    <row r="712" spans="1:31" x14ac:dyDescent="0.45">
      <c r="A712" s="17"/>
      <c r="B712" s="18"/>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c r="AD712" s="19"/>
      <c r="AE712" s="20"/>
    </row>
    <row r="713" spans="1:31" x14ac:dyDescent="0.45">
      <c r="A713" s="17"/>
      <c r="B713" s="18"/>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c r="AD713" s="19"/>
      <c r="AE713" s="20"/>
    </row>
    <row r="714" spans="1:31" x14ac:dyDescent="0.45">
      <c r="A714" s="17"/>
      <c r="B714" s="17"/>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c r="AD714" s="19"/>
      <c r="AE714" s="20"/>
    </row>
    <row r="715" spans="1:31" x14ac:dyDescent="0.45">
      <c r="A715" s="17"/>
      <c r="B715" s="18"/>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c r="AD715" s="19"/>
      <c r="AE715" s="20"/>
    </row>
    <row r="716" spans="1:31" x14ac:dyDescent="0.45">
      <c r="A716" s="17"/>
      <c r="B716" s="18"/>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c r="AD716" s="19"/>
      <c r="AE716" s="20"/>
    </row>
    <row r="717" spans="1:31" x14ac:dyDescent="0.45">
      <c r="A717" s="17"/>
      <c r="B717" s="18"/>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c r="AD717" s="19"/>
      <c r="AE717" s="20"/>
    </row>
    <row r="718" spans="1:31" x14ac:dyDescent="0.45">
      <c r="A718" s="17"/>
      <c r="B718" s="18"/>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c r="AD718" s="19"/>
      <c r="AE718" s="20"/>
    </row>
    <row r="719" spans="1:31" x14ac:dyDescent="0.45">
      <c r="A719" s="17"/>
      <c r="B719" s="17"/>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c r="AD719" s="19"/>
      <c r="AE719" s="20"/>
    </row>
    <row r="720" spans="1:31" x14ac:dyDescent="0.45">
      <c r="A720" s="17"/>
      <c r="B720" s="17"/>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c r="AD720" s="19"/>
      <c r="AE720" s="20"/>
    </row>
    <row r="721" spans="1:31" x14ac:dyDescent="0.45">
      <c r="A721" s="17"/>
      <c r="B721" s="18"/>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c r="AD721" s="19"/>
      <c r="AE721" s="20"/>
    </row>
    <row r="722" spans="1:31" x14ac:dyDescent="0.45">
      <c r="A722" s="17"/>
      <c r="B722" s="18"/>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c r="AD722" s="19"/>
      <c r="AE722" s="20"/>
    </row>
    <row r="723" spans="1:31" x14ac:dyDescent="0.45">
      <c r="A723" s="17"/>
      <c r="B723" s="18"/>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c r="AD723" s="19"/>
      <c r="AE723" s="20"/>
    </row>
    <row r="724" spans="1:31" x14ac:dyDescent="0.45">
      <c r="A724" s="17"/>
      <c r="B724" s="18"/>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c r="AD724" s="19"/>
      <c r="AE724" s="20"/>
    </row>
    <row r="725" spans="1:31" x14ac:dyDescent="0.45">
      <c r="A725" s="17"/>
      <c r="B725" s="18"/>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c r="AD725" s="19"/>
      <c r="AE725" s="20"/>
    </row>
    <row r="726" spans="1:31" x14ac:dyDescent="0.45">
      <c r="A726" s="17"/>
      <c r="B726" s="18"/>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c r="AD726" s="19"/>
      <c r="AE726" s="20"/>
    </row>
    <row r="727" spans="1:31" x14ac:dyDescent="0.45">
      <c r="A727" s="17"/>
      <c r="B727" s="18"/>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c r="AD727" s="19"/>
      <c r="AE727" s="20"/>
    </row>
    <row r="728" spans="1:31" x14ac:dyDescent="0.45">
      <c r="A728" s="17"/>
      <c r="B728" s="18"/>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c r="AD728" s="19"/>
      <c r="AE728" s="20"/>
    </row>
    <row r="729" spans="1:31" x14ac:dyDescent="0.45">
      <c r="A729" s="17"/>
      <c r="B729" s="18"/>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c r="AD729" s="19"/>
      <c r="AE729" s="20"/>
    </row>
    <row r="730" spans="1:31" x14ac:dyDescent="0.45">
      <c r="A730" s="17"/>
      <c r="B730" s="17"/>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c r="AD730" s="19"/>
      <c r="AE730" s="20"/>
    </row>
    <row r="731" spans="1:31" x14ac:dyDescent="0.45">
      <c r="A731" s="17"/>
      <c r="B731" s="18"/>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c r="AD731" s="19"/>
      <c r="AE731" s="20"/>
    </row>
    <row r="732" spans="1:31" x14ac:dyDescent="0.45">
      <c r="A732" s="17"/>
      <c r="B732" s="18"/>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c r="AD732" s="19"/>
      <c r="AE732" s="20"/>
    </row>
    <row r="733" spans="1:31" x14ac:dyDescent="0.45">
      <c r="A733" s="17"/>
      <c r="B733" s="17"/>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c r="AD733" s="19"/>
      <c r="AE733" s="20"/>
    </row>
    <row r="734" spans="1:31" x14ac:dyDescent="0.45">
      <c r="A734" s="17"/>
      <c r="B734" s="17"/>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c r="AD734" s="19"/>
      <c r="AE734" s="20"/>
    </row>
    <row r="735" spans="1:31" x14ac:dyDescent="0.45">
      <c r="A735" s="17"/>
      <c r="B735" s="18"/>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c r="AD735" s="19"/>
      <c r="AE735" s="20"/>
    </row>
    <row r="736" spans="1:31" x14ac:dyDescent="0.45">
      <c r="A736" s="17"/>
      <c r="B736" s="17"/>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c r="AD736" s="19"/>
      <c r="AE736" s="20"/>
    </row>
    <row r="737" spans="1:31" x14ac:dyDescent="0.45">
      <c r="A737" s="17"/>
      <c r="B737" s="18"/>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c r="AD737" s="19"/>
      <c r="AE737" s="20"/>
    </row>
    <row r="738" spans="1:31" x14ac:dyDescent="0.45">
      <c r="A738" s="17"/>
      <c r="B738" s="18"/>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c r="AD738" s="19"/>
      <c r="AE738" s="20"/>
    </row>
    <row r="739" spans="1:31" x14ac:dyDescent="0.45">
      <c r="A739" s="17"/>
      <c r="B739" s="18"/>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c r="AD739" s="19"/>
      <c r="AE739" s="20"/>
    </row>
    <row r="740" spans="1:31" x14ac:dyDescent="0.45">
      <c r="A740" s="17"/>
      <c r="B740" s="17"/>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c r="AD740" s="19"/>
      <c r="AE740" s="20"/>
    </row>
    <row r="741" spans="1:31" x14ac:dyDescent="0.45">
      <c r="A741" s="17"/>
      <c r="B741" s="17"/>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c r="AD741" s="19"/>
      <c r="AE741" s="20"/>
    </row>
    <row r="742" spans="1:31" x14ac:dyDescent="0.45">
      <c r="A742" s="17"/>
      <c r="B742" s="18"/>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c r="AD742" s="19"/>
      <c r="AE742" s="20"/>
    </row>
    <row r="743" spans="1:31" x14ac:dyDescent="0.45">
      <c r="A743" s="17"/>
      <c r="B743" s="18"/>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c r="AD743" s="19"/>
      <c r="AE743" s="20"/>
    </row>
    <row r="744" spans="1:31" x14ac:dyDescent="0.45">
      <c r="A744" s="17"/>
      <c r="B744" s="17"/>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c r="AD744" s="19"/>
      <c r="AE744" s="20"/>
    </row>
    <row r="745" spans="1:31" x14ac:dyDescent="0.45">
      <c r="A745" s="17"/>
      <c r="B745" s="17"/>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c r="AD745" s="19"/>
      <c r="AE745" s="20"/>
    </row>
    <row r="746" spans="1:31" x14ac:dyDescent="0.45">
      <c r="A746" s="17"/>
      <c r="B746" s="18"/>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c r="AD746" s="19"/>
      <c r="AE746" s="20"/>
    </row>
    <row r="747" spans="1:31" x14ac:dyDescent="0.45">
      <c r="A747" s="17"/>
      <c r="B747" s="17"/>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c r="AD747" s="19"/>
      <c r="AE747" s="20"/>
    </row>
    <row r="748" spans="1:31" x14ac:dyDescent="0.45">
      <c r="A748" s="17"/>
      <c r="B748" s="18"/>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c r="AD748" s="19"/>
      <c r="AE748" s="20"/>
    </row>
    <row r="749" spans="1:31" x14ac:dyDescent="0.45">
      <c r="A749" s="17"/>
      <c r="B749" s="18"/>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c r="AD749" s="19"/>
      <c r="AE749" s="20"/>
    </row>
    <row r="750" spans="1:31" x14ac:dyDescent="0.45">
      <c r="A750" s="17"/>
      <c r="B750" s="18"/>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c r="AD750" s="19"/>
      <c r="AE750" s="20"/>
    </row>
    <row r="751" spans="1:31" x14ac:dyDescent="0.45">
      <c r="A751" s="17"/>
      <c r="B751" s="18"/>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c r="AD751" s="19"/>
      <c r="AE751" s="20"/>
    </row>
    <row r="752" spans="1:31" x14ac:dyDescent="0.45">
      <c r="A752" s="17"/>
      <c r="B752" s="18"/>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c r="AD752" s="19"/>
      <c r="AE752" s="20"/>
    </row>
    <row r="753" spans="1:31" x14ac:dyDescent="0.45">
      <c r="A753" s="17"/>
      <c r="B753" s="18"/>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c r="AD753" s="19"/>
      <c r="AE753" s="20"/>
    </row>
    <row r="754" spans="1:31" x14ac:dyDescent="0.45">
      <c r="A754" s="17"/>
      <c r="B754" s="18"/>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c r="AD754" s="19"/>
      <c r="AE754" s="20"/>
    </row>
    <row r="755" spans="1:31" x14ac:dyDescent="0.45">
      <c r="A755" s="17"/>
      <c r="B755" s="18"/>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c r="AD755" s="19"/>
      <c r="AE755" s="20"/>
    </row>
    <row r="756" spans="1:31" x14ac:dyDescent="0.45">
      <c r="A756" s="17"/>
      <c r="B756" s="18"/>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c r="AD756" s="19"/>
      <c r="AE756" s="20"/>
    </row>
    <row r="757" spans="1:31" x14ac:dyDescent="0.45">
      <c r="A757" s="17"/>
      <c r="B757" s="18"/>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c r="AD757" s="19"/>
      <c r="AE757" s="20"/>
    </row>
    <row r="758" spans="1:31" x14ac:dyDescent="0.45">
      <c r="A758" s="17"/>
      <c r="B758" s="18"/>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c r="AD758" s="19"/>
      <c r="AE758" s="20"/>
    </row>
    <row r="759" spans="1:31" x14ac:dyDescent="0.45">
      <c r="A759" s="17"/>
      <c r="B759" s="18"/>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c r="AD759" s="19"/>
      <c r="AE759" s="20"/>
    </row>
    <row r="760" spans="1:31" x14ac:dyDescent="0.45">
      <c r="A760" s="17"/>
      <c r="B760" s="17"/>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c r="AD760" s="19"/>
      <c r="AE760" s="20"/>
    </row>
    <row r="761" spans="1:31" x14ac:dyDescent="0.45">
      <c r="A761" s="17"/>
      <c r="B761" s="18"/>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c r="AD761" s="19"/>
      <c r="AE761" s="20"/>
    </row>
    <row r="762" spans="1:31" x14ac:dyDescent="0.45">
      <c r="A762" s="17"/>
      <c r="B762" s="18"/>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c r="AD762" s="19"/>
      <c r="AE762" s="20"/>
    </row>
    <row r="763" spans="1:31" x14ac:dyDescent="0.45">
      <c r="A763" s="17"/>
      <c r="B763" s="18"/>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c r="AD763" s="19"/>
      <c r="AE763" s="20"/>
    </row>
    <row r="764" spans="1:31" x14ac:dyDescent="0.45">
      <c r="A764" s="17"/>
      <c r="B764" s="18"/>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c r="AD764" s="19"/>
      <c r="AE764" s="20"/>
    </row>
    <row r="765" spans="1:31" x14ac:dyDescent="0.45">
      <c r="A765" s="17"/>
      <c r="B765" s="17"/>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c r="AD765" s="19"/>
      <c r="AE765" s="20"/>
    </row>
    <row r="766" spans="1:31" x14ac:dyDescent="0.45">
      <c r="A766" s="17"/>
      <c r="B766" s="18"/>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c r="AD766" s="19"/>
      <c r="AE766" s="20"/>
    </row>
    <row r="767" spans="1:31" x14ac:dyDescent="0.45">
      <c r="A767" s="17"/>
      <c r="B767" s="18"/>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c r="AD767" s="19"/>
      <c r="AE767" s="20"/>
    </row>
    <row r="768" spans="1:31" x14ac:dyDescent="0.45">
      <c r="A768" s="17"/>
      <c r="B768" s="18"/>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c r="AD768" s="19"/>
      <c r="AE768" s="20"/>
    </row>
    <row r="769" spans="1:31" x14ac:dyDescent="0.45">
      <c r="A769" s="17"/>
      <c r="B769" s="18"/>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c r="AD769" s="19"/>
      <c r="AE769" s="20"/>
    </row>
    <row r="770" spans="1:31" x14ac:dyDescent="0.45">
      <c r="A770" s="17"/>
      <c r="B770" s="18"/>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c r="AD770" s="19"/>
      <c r="AE770" s="20"/>
    </row>
    <row r="771" spans="1:31" x14ac:dyDescent="0.45">
      <c r="A771" s="17"/>
      <c r="B771" s="17"/>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c r="AD771" s="19"/>
      <c r="AE771" s="20"/>
    </row>
    <row r="772" spans="1:31" x14ac:dyDescent="0.45">
      <c r="A772" s="17"/>
      <c r="B772" s="17"/>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c r="AD772" s="19"/>
      <c r="AE772" s="20"/>
    </row>
    <row r="773" spans="1:31" x14ac:dyDescent="0.45">
      <c r="A773" s="17"/>
      <c r="B773" s="18"/>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c r="AD773" s="19"/>
      <c r="AE773" s="20"/>
    </row>
    <row r="774" spans="1:31" x14ac:dyDescent="0.45">
      <c r="A774" s="17"/>
      <c r="B774" s="18"/>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c r="AD774" s="19"/>
      <c r="AE774" s="20"/>
    </row>
    <row r="775" spans="1:31" x14ac:dyDescent="0.45">
      <c r="A775" s="17"/>
      <c r="B775" s="18"/>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c r="AD775" s="19"/>
      <c r="AE775" s="20"/>
    </row>
    <row r="776" spans="1:31" x14ac:dyDescent="0.45">
      <c r="A776" s="17"/>
      <c r="B776" s="18"/>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c r="AD776" s="19"/>
      <c r="AE776" s="20"/>
    </row>
    <row r="777" spans="1:31" x14ac:dyDescent="0.45">
      <c r="A777" s="17"/>
      <c r="B777" s="18"/>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c r="AD777" s="19"/>
      <c r="AE777" s="20"/>
    </row>
    <row r="778" spans="1:31" x14ac:dyDescent="0.45">
      <c r="A778" s="17"/>
      <c r="B778" s="18"/>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c r="AD778" s="19"/>
      <c r="AE778" s="20"/>
    </row>
    <row r="779" spans="1:31" x14ac:dyDescent="0.45">
      <c r="A779" s="17"/>
      <c r="B779" s="18"/>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c r="AD779" s="19"/>
      <c r="AE779" s="20"/>
    </row>
    <row r="780" spans="1:31" x14ac:dyDescent="0.45">
      <c r="A780" s="17"/>
      <c r="B780" s="18"/>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c r="AD780" s="19"/>
      <c r="AE780" s="20"/>
    </row>
    <row r="781" spans="1:31" x14ac:dyDescent="0.45">
      <c r="A781" s="17"/>
      <c r="B781" s="18"/>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c r="AD781" s="19"/>
      <c r="AE781" s="20"/>
    </row>
    <row r="782" spans="1:31" x14ac:dyDescent="0.45">
      <c r="A782" s="17"/>
      <c r="B782" s="18"/>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c r="AD782" s="19"/>
      <c r="AE782" s="20"/>
    </row>
    <row r="783" spans="1:31" x14ac:dyDescent="0.45">
      <c r="A783" s="17"/>
      <c r="B783" s="18"/>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c r="AD783" s="19"/>
      <c r="AE783" s="20"/>
    </row>
    <row r="784" spans="1:31" x14ac:dyDescent="0.45">
      <c r="A784" s="17"/>
      <c r="B784" s="18"/>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c r="AD784" s="19"/>
      <c r="AE784" s="20"/>
    </row>
    <row r="785" spans="1:31" x14ac:dyDescent="0.45">
      <c r="A785" s="17"/>
      <c r="B785" s="18"/>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c r="AD785" s="19"/>
      <c r="AE785" s="20"/>
    </row>
    <row r="786" spans="1:31" x14ac:dyDescent="0.45">
      <c r="A786" s="17"/>
      <c r="B786" s="18"/>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c r="AD786" s="19"/>
      <c r="AE786" s="20"/>
    </row>
    <row r="787" spans="1:31" x14ac:dyDescent="0.45">
      <c r="A787" s="17"/>
      <c r="B787" s="18"/>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c r="AD787" s="19"/>
      <c r="AE787" s="20"/>
    </row>
    <row r="788" spans="1:31" x14ac:dyDescent="0.45">
      <c r="A788" s="17"/>
      <c r="B788" s="18"/>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c r="AD788" s="19"/>
      <c r="AE788" s="20"/>
    </row>
    <row r="789" spans="1:31" x14ac:dyDescent="0.45">
      <c r="A789" s="17"/>
      <c r="B789" s="18"/>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c r="AD789" s="19"/>
      <c r="AE789" s="20"/>
    </row>
    <row r="790" spans="1:31" x14ac:dyDescent="0.45">
      <c r="A790" s="17"/>
      <c r="B790" s="18"/>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c r="AD790" s="19"/>
      <c r="AE790" s="20"/>
    </row>
    <row r="791" spans="1:31" x14ac:dyDescent="0.45">
      <c r="A791" s="17"/>
      <c r="B791" s="18"/>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c r="AD791" s="19"/>
      <c r="AE791" s="20"/>
    </row>
    <row r="792" spans="1:31" x14ac:dyDescent="0.45">
      <c r="A792" s="17"/>
      <c r="B792" s="18"/>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c r="AD792" s="19"/>
      <c r="AE792" s="20"/>
    </row>
    <row r="793" spans="1:31" x14ac:dyDescent="0.45">
      <c r="A793" s="17"/>
      <c r="B793" s="18"/>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c r="AD793" s="19"/>
      <c r="AE793" s="20"/>
    </row>
    <row r="794" spans="1:31" x14ac:dyDescent="0.45">
      <c r="A794" s="17"/>
      <c r="B794" s="18"/>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c r="AD794" s="19"/>
      <c r="AE794" s="20"/>
    </row>
    <row r="795" spans="1:31" x14ac:dyDescent="0.45">
      <c r="A795" s="17"/>
      <c r="B795" s="18"/>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c r="AD795" s="19"/>
      <c r="AE795" s="20"/>
    </row>
    <row r="796" spans="1:31" x14ac:dyDescent="0.45">
      <c r="A796" s="17"/>
      <c r="B796" s="18"/>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c r="AD796" s="19"/>
      <c r="AE796" s="20"/>
    </row>
    <row r="797" spans="1:31" x14ac:dyDescent="0.45">
      <c r="A797" s="17"/>
      <c r="B797" s="18"/>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c r="AD797" s="19"/>
      <c r="AE797" s="20"/>
    </row>
    <row r="798" spans="1:31" x14ac:dyDescent="0.45">
      <c r="A798" s="17"/>
      <c r="B798" s="18"/>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c r="AD798" s="19"/>
      <c r="AE798" s="20"/>
    </row>
    <row r="799" spans="1:31" x14ac:dyDescent="0.45">
      <c r="A799" s="17"/>
      <c r="B799" s="18"/>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c r="AD799" s="19"/>
      <c r="AE799" s="20"/>
    </row>
    <row r="800" spans="1:31" x14ac:dyDescent="0.45">
      <c r="A800" s="17"/>
      <c r="B800" s="18"/>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c r="AD800" s="19"/>
      <c r="AE800" s="20"/>
    </row>
    <row r="801" spans="1:31" x14ac:dyDescent="0.45">
      <c r="A801" s="17"/>
      <c r="B801" s="18"/>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c r="AD801" s="19"/>
      <c r="AE801" s="20"/>
    </row>
    <row r="802" spans="1:31" x14ac:dyDescent="0.45">
      <c r="A802" s="17"/>
      <c r="B802" s="18"/>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c r="AD802" s="19"/>
      <c r="AE802" s="20"/>
    </row>
    <row r="803" spans="1:31" x14ac:dyDescent="0.45">
      <c r="A803" s="17"/>
      <c r="B803" s="18"/>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c r="AD803" s="19"/>
      <c r="AE803" s="20"/>
    </row>
    <row r="804" spans="1:31" x14ac:dyDescent="0.45">
      <c r="A804" s="17"/>
      <c r="B804" s="17"/>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c r="AD804" s="19"/>
      <c r="AE804" s="20"/>
    </row>
    <row r="805" spans="1:31" x14ac:dyDescent="0.45">
      <c r="A805" s="17"/>
      <c r="B805" s="18"/>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c r="AD805" s="19"/>
      <c r="AE805" s="20"/>
    </row>
    <row r="806" spans="1:31" x14ac:dyDescent="0.45">
      <c r="A806" s="17"/>
      <c r="B806" s="18"/>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c r="AD806" s="19"/>
      <c r="AE806" s="20"/>
    </row>
    <row r="807" spans="1:31" x14ac:dyDescent="0.45">
      <c r="A807" s="17"/>
      <c r="B807" s="17"/>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c r="AD807" s="19"/>
      <c r="AE807" s="20"/>
    </row>
    <row r="808" spans="1:31" x14ac:dyDescent="0.45">
      <c r="A808" s="17"/>
      <c r="B808" s="18"/>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c r="AD808" s="19"/>
      <c r="AE808" s="20"/>
    </row>
    <row r="809" spans="1:31" x14ac:dyDescent="0.45">
      <c r="A809" s="17"/>
      <c r="B809" s="18"/>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c r="AD809" s="19"/>
      <c r="AE809" s="20"/>
    </row>
    <row r="810" spans="1:31" x14ac:dyDescent="0.45">
      <c r="A810" s="17"/>
      <c r="B810" s="18"/>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c r="AD810" s="19"/>
      <c r="AE810" s="20"/>
    </row>
    <row r="811" spans="1:31" x14ac:dyDescent="0.45">
      <c r="A811" s="17"/>
      <c r="B811" s="18"/>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c r="AD811" s="19"/>
      <c r="AE811" s="20"/>
    </row>
    <row r="812" spans="1:31" x14ac:dyDescent="0.45">
      <c r="A812" s="17"/>
      <c r="B812" s="18"/>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c r="AD812" s="19"/>
      <c r="AE812" s="20"/>
    </row>
    <row r="813" spans="1:31" x14ac:dyDescent="0.45">
      <c r="A813" s="17"/>
      <c r="B813" s="17"/>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c r="AD813" s="19"/>
      <c r="AE813" s="20"/>
    </row>
    <row r="814" spans="1:31" x14ac:dyDescent="0.45">
      <c r="A814" s="17"/>
      <c r="B814" s="17"/>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c r="AD814" s="19"/>
      <c r="AE814" s="20"/>
    </row>
    <row r="815" spans="1:31" x14ac:dyDescent="0.45">
      <c r="A815" s="17"/>
      <c r="B815" s="18"/>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c r="AD815" s="19"/>
      <c r="AE815" s="20"/>
    </row>
    <row r="816" spans="1:31" x14ac:dyDescent="0.45">
      <c r="A816" s="17"/>
      <c r="B816" s="17"/>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c r="AD816" s="19"/>
      <c r="AE816" s="20"/>
    </row>
    <row r="817" spans="1:31" x14ac:dyDescent="0.45">
      <c r="A817" s="17"/>
      <c r="B817" s="17"/>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c r="AD817" s="19"/>
      <c r="AE817" s="20"/>
    </row>
    <row r="818" spans="1:31" x14ac:dyDescent="0.45">
      <c r="A818" s="17"/>
      <c r="B818" s="17"/>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c r="AD818" s="19"/>
      <c r="AE818" s="20"/>
    </row>
    <row r="819" spans="1:31" x14ac:dyDescent="0.45">
      <c r="A819" s="17"/>
      <c r="B819" s="18"/>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c r="AD819" s="19"/>
      <c r="AE819" s="20"/>
    </row>
    <row r="820" spans="1:31" x14ac:dyDescent="0.45">
      <c r="A820" s="17"/>
      <c r="B820" s="18"/>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c r="AD820" s="19"/>
      <c r="AE820" s="20"/>
    </row>
    <row r="821" spans="1:31" x14ac:dyDescent="0.45">
      <c r="A821" s="17"/>
      <c r="B821" s="18"/>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c r="AD821" s="19"/>
      <c r="AE821" s="20"/>
    </row>
    <row r="822" spans="1:31" x14ac:dyDescent="0.45">
      <c r="A822" s="17"/>
      <c r="B822" s="17"/>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c r="AD822" s="19"/>
      <c r="AE822" s="20"/>
    </row>
    <row r="823" spans="1:31" x14ac:dyDescent="0.45">
      <c r="A823" s="17"/>
      <c r="B823" s="18"/>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c r="AD823" s="19"/>
      <c r="AE823" s="20"/>
    </row>
    <row r="824" spans="1:31" x14ac:dyDescent="0.45">
      <c r="A824" s="17"/>
      <c r="B824" s="18"/>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c r="AD824" s="19"/>
      <c r="AE824" s="20"/>
    </row>
    <row r="825" spans="1:31" x14ac:dyDescent="0.45">
      <c r="A825" s="17"/>
      <c r="B825" s="17"/>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c r="AD825" s="19"/>
      <c r="AE825" s="20"/>
    </row>
    <row r="826" spans="1:31" x14ac:dyDescent="0.45">
      <c r="A826" s="17"/>
      <c r="B826" s="18"/>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c r="AD826" s="19"/>
      <c r="AE826" s="20"/>
    </row>
    <row r="827" spans="1:31" x14ac:dyDescent="0.45">
      <c r="A827" s="17"/>
      <c r="B827" s="17"/>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c r="AD827" s="19"/>
      <c r="AE827" s="20"/>
    </row>
    <row r="828" spans="1:31" x14ac:dyDescent="0.45">
      <c r="A828" s="17"/>
      <c r="B828" s="17"/>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c r="AD828" s="19"/>
      <c r="AE828" s="20"/>
    </row>
    <row r="829" spans="1:31" x14ac:dyDescent="0.45">
      <c r="A829" s="17"/>
      <c r="B829" s="17"/>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c r="AD829" s="19"/>
      <c r="AE829" s="20"/>
    </row>
    <row r="830" spans="1:31" x14ac:dyDescent="0.45">
      <c r="A830" s="17"/>
      <c r="B830" s="17"/>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c r="AD830" s="19"/>
      <c r="AE830" s="20"/>
    </row>
    <row r="831" spans="1:31" x14ac:dyDescent="0.45">
      <c r="A831" s="17"/>
      <c r="B831" s="18"/>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c r="AD831" s="19"/>
      <c r="AE831" s="20"/>
    </row>
    <row r="832" spans="1:31" x14ac:dyDescent="0.45">
      <c r="A832" s="17"/>
      <c r="B832" s="17"/>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c r="AD832" s="19"/>
      <c r="AE832" s="20"/>
    </row>
    <row r="833" spans="1:31" x14ac:dyDescent="0.45">
      <c r="A833" s="17"/>
      <c r="B833" s="17"/>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c r="AD833" s="19"/>
      <c r="AE833" s="20"/>
    </row>
    <row r="834" spans="1:31" x14ac:dyDescent="0.45">
      <c r="A834" s="17"/>
      <c r="B834" s="18"/>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c r="AD834" s="19"/>
      <c r="AE834" s="20"/>
    </row>
    <row r="835" spans="1:31" x14ac:dyDescent="0.45">
      <c r="A835" s="17"/>
      <c r="B835" s="18"/>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c r="AD835" s="19"/>
      <c r="AE835" s="20"/>
    </row>
    <row r="836" spans="1:31" x14ac:dyDescent="0.45">
      <c r="A836" s="17"/>
      <c r="B836" s="18"/>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c r="AD836" s="19"/>
      <c r="AE836" s="20"/>
    </row>
    <row r="837" spans="1:31" x14ac:dyDescent="0.45">
      <c r="A837" s="17"/>
      <c r="B837" s="18"/>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c r="AD837" s="19"/>
      <c r="AE837" s="20"/>
    </row>
    <row r="838" spans="1:31" x14ac:dyDescent="0.45">
      <c r="A838" s="17"/>
      <c r="B838" s="18"/>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c r="AD838" s="19"/>
      <c r="AE838" s="20"/>
    </row>
    <row r="839" spans="1:31" x14ac:dyDescent="0.45">
      <c r="A839" s="17"/>
      <c r="B839" s="17"/>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c r="AD839" s="19"/>
      <c r="AE839" s="20"/>
    </row>
    <row r="840" spans="1:31" x14ac:dyDescent="0.45">
      <c r="A840" s="17"/>
      <c r="B840" s="17"/>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c r="AD840" s="19"/>
      <c r="AE840" s="20"/>
    </row>
    <row r="841" spans="1:31" x14ac:dyDescent="0.45">
      <c r="A841" s="17"/>
      <c r="B841" s="18"/>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c r="AD841" s="19"/>
      <c r="AE841" s="20"/>
    </row>
    <row r="842" spans="1:31" x14ac:dyDescent="0.45">
      <c r="A842" s="17"/>
      <c r="B842" s="18"/>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c r="AD842" s="19"/>
      <c r="AE842" s="20"/>
    </row>
    <row r="843" spans="1:31" x14ac:dyDescent="0.45">
      <c r="A843" s="17"/>
      <c r="B843" s="18"/>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c r="AD843" s="19"/>
      <c r="AE843" s="20"/>
    </row>
    <row r="844" spans="1:31" x14ac:dyDescent="0.45">
      <c r="A844" s="17"/>
      <c r="B844" s="18"/>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c r="AD844" s="19"/>
      <c r="AE844" s="20"/>
    </row>
    <row r="845" spans="1:31" x14ac:dyDescent="0.45">
      <c r="A845" s="17"/>
      <c r="B845" s="18"/>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c r="AD845" s="19"/>
      <c r="AE845" s="20"/>
    </row>
    <row r="846" spans="1:31" x14ac:dyDescent="0.45">
      <c r="A846" s="17"/>
      <c r="B846" s="17"/>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c r="AD846" s="19"/>
      <c r="AE846" s="20"/>
    </row>
    <row r="847" spans="1:31" x14ac:dyDescent="0.45">
      <c r="A847" s="17"/>
      <c r="B847" s="17"/>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c r="AD847" s="19"/>
      <c r="AE847" s="20"/>
    </row>
    <row r="848" spans="1:31" x14ac:dyDescent="0.45">
      <c r="A848" s="17"/>
      <c r="B848" s="17"/>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c r="AD848" s="19"/>
      <c r="AE848" s="20"/>
    </row>
    <row r="849" spans="1:31" x14ac:dyDescent="0.45">
      <c r="A849" s="17"/>
      <c r="B849" s="17"/>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c r="AD849" s="19"/>
      <c r="AE849" s="20"/>
    </row>
    <row r="850" spans="1:31" x14ac:dyDescent="0.45">
      <c r="A850" s="17"/>
      <c r="B850" s="17"/>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c r="AD850" s="19"/>
      <c r="AE850" s="20"/>
    </row>
    <row r="851" spans="1:31" x14ac:dyDescent="0.45">
      <c r="A851" s="17"/>
      <c r="B851" s="17"/>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c r="AD851" s="19"/>
      <c r="AE851" s="20"/>
    </row>
    <row r="852" spans="1:31" x14ac:dyDescent="0.45">
      <c r="A852" s="17"/>
      <c r="B852" s="17"/>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c r="AD852" s="19"/>
      <c r="AE852" s="20"/>
    </row>
    <row r="853" spans="1:31" x14ac:dyDescent="0.45">
      <c r="A853" s="17"/>
      <c r="B853" s="18"/>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c r="AD853" s="19"/>
      <c r="AE853" s="20"/>
    </row>
    <row r="854" spans="1:31" x14ac:dyDescent="0.45">
      <c r="A854" s="17"/>
      <c r="B854" s="17"/>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c r="AD854" s="19"/>
      <c r="AE854" s="20"/>
    </row>
    <row r="855" spans="1:31" x14ac:dyDescent="0.45">
      <c r="A855" s="17"/>
      <c r="B855" s="18"/>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c r="AD855" s="19"/>
      <c r="AE855" s="20"/>
    </row>
    <row r="856" spans="1:31" x14ac:dyDescent="0.45">
      <c r="A856" s="17"/>
      <c r="B856" s="18"/>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c r="AD856" s="19"/>
      <c r="AE856" s="20"/>
    </row>
    <row r="857" spans="1:31" x14ac:dyDescent="0.45">
      <c r="A857" s="17"/>
      <c r="B857" s="18"/>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c r="AD857" s="19"/>
      <c r="AE857" s="20"/>
    </row>
    <row r="858" spans="1:31" x14ac:dyDescent="0.45">
      <c r="A858" s="17"/>
      <c r="B858" s="18"/>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c r="AD858" s="19"/>
      <c r="AE858" s="20"/>
    </row>
    <row r="859" spans="1:31" x14ac:dyDescent="0.45">
      <c r="A859" s="17"/>
      <c r="B859" s="18"/>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c r="AD859" s="19"/>
      <c r="AE859" s="20"/>
    </row>
    <row r="860" spans="1:31" x14ac:dyDescent="0.45">
      <c r="A860" s="17"/>
      <c r="B860" s="18"/>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c r="AD860" s="19"/>
      <c r="AE860" s="20"/>
    </row>
    <row r="861" spans="1:31" x14ac:dyDescent="0.45">
      <c r="A861" s="17"/>
      <c r="B861" s="18"/>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c r="AD861" s="19"/>
      <c r="AE861" s="20"/>
    </row>
    <row r="862" spans="1:31" x14ac:dyDescent="0.45">
      <c r="A862" s="17"/>
      <c r="B862" s="18"/>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c r="AD862" s="19"/>
      <c r="AE862" s="20"/>
    </row>
    <row r="863" spans="1:31" x14ac:dyDescent="0.45">
      <c r="A863" s="17"/>
      <c r="B863" s="18"/>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c r="AD863" s="19"/>
      <c r="AE863" s="20"/>
    </row>
    <row r="864" spans="1:31" x14ac:dyDescent="0.45">
      <c r="A864" s="17"/>
      <c r="B864" s="18"/>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c r="AD864" s="19"/>
      <c r="AE864" s="20"/>
    </row>
    <row r="865" spans="1:31" x14ac:dyDescent="0.45">
      <c r="A865" s="17"/>
      <c r="B865" s="18"/>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c r="AD865" s="19"/>
      <c r="AE865" s="20"/>
    </row>
    <row r="866" spans="1:31" x14ac:dyDescent="0.45">
      <c r="A866" s="17"/>
      <c r="B866" s="17"/>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c r="AD866" s="19"/>
      <c r="AE866" s="20"/>
    </row>
    <row r="867" spans="1:31" x14ac:dyDescent="0.45">
      <c r="A867" s="17"/>
      <c r="B867" s="17"/>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c r="AD867" s="19"/>
      <c r="AE867" s="20"/>
    </row>
    <row r="868" spans="1:31" x14ac:dyDescent="0.45">
      <c r="A868" s="17"/>
      <c r="B868" s="18"/>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c r="AD868" s="19"/>
      <c r="AE868" s="20"/>
    </row>
    <row r="869" spans="1:31" x14ac:dyDescent="0.45">
      <c r="A869" s="17"/>
      <c r="B869" s="18"/>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c r="AD869" s="19"/>
      <c r="AE869" s="20"/>
    </row>
    <row r="870" spans="1:31" x14ac:dyDescent="0.45">
      <c r="A870" s="17"/>
      <c r="B870" s="17"/>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c r="AD870" s="19"/>
      <c r="AE870" s="20"/>
    </row>
    <row r="871" spans="1:31" x14ac:dyDescent="0.45">
      <c r="A871" s="17"/>
      <c r="B871" s="17"/>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c r="AD871" s="19"/>
      <c r="AE871" s="20"/>
    </row>
    <row r="872" spans="1:31" x14ac:dyDescent="0.45">
      <c r="A872" s="17"/>
      <c r="B872" s="18"/>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c r="AD872" s="19"/>
      <c r="AE872" s="20"/>
    </row>
    <row r="873" spans="1:31" x14ac:dyDescent="0.45">
      <c r="A873" s="17"/>
      <c r="B873" s="18"/>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c r="AD873" s="19"/>
      <c r="AE873" s="20"/>
    </row>
    <row r="874" spans="1:31" x14ac:dyDescent="0.45">
      <c r="A874" s="17"/>
      <c r="B874" s="17"/>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c r="AD874" s="19"/>
      <c r="AE874" s="20"/>
    </row>
    <row r="875" spans="1:31" x14ac:dyDescent="0.45">
      <c r="A875" s="17"/>
      <c r="B875" s="17"/>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c r="AD875" s="19"/>
      <c r="AE875" s="20"/>
    </row>
    <row r="876" spans="1:31" x14ac:dyDescent="0.45">
      <c r="A876" s="17"/>
      <c r="B876" s="18"/>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c r="AD876" s="19"/>
      <c r="AE876" s="20"/>
    </row>
    <row r="877" spans="1:31" x14ac:dyDescent="0.45">
      <c r="A877" s="17"/>
      <c r="B877" s="18"/>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c r="AD877" s="19"/>
      <c r="AE877" s="20"/>
    </row>
    <row r="878" spans="1:31" x14ac:dyDescent="0.45">
      <c r="A878" s="17"/>
      <c r="B878" s="18"/>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c r="AD878" s="19"/>
      <c r="AE878" s="20"/>
    </row>
    <row r="879" spans="1:31" x14ac:dyDescent="0.45">
      <c r="A879" s="17"/>
      <c r="B879" s="18"/>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c r="AD879" s="19"/>
      <c r="AE879" s="20"/>
    </row>
    <row r="880" spans="1:31" x14ac:dyDescent="0.45">
      <c r="A880" s="17"/>
      <c r="B880" s="18"/>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c r="AD880" s="19"/>
      <c r="AE880" s="20"/>
    </row>
    <row r="881" spans="1:31" x14ac:dyDescent="0.45">
      <c r="A881" s="17"/>
      <c r="B881" s="18"/>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c r="AD881" s="19"/>
      <c r="AE881" s="20"/>
    </row>
    <row r="882" spans="1:31" x14ac:dyDescent="0.45">
      <c r="A882" s="17"/>
      <c r="B882" s="17"/>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c r="AD882" s="19"/>
      <c r="AE882" s="20"/>
    </row>
    <row r="883" spans="1:31" x14ac:dyDescent="0.45">
      <c r="A883" s="17"/>
      <c r="B883" s="17"/>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c r="AD883" s="19"/>
      <c r="AE883" s="20"/>
    </row>
    <row r="884" spans="1:31" x14ac:dyDescent="0.45">
      <c r="A884" s="17"/>
      <c r="B884" s="18"/>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c r="AD884" s="19"/>
      <c r="AE884" s="20"/>
    </row>
    <row r="885" spans="1:31" x14ac:dyDescent="0.45">
      <c r="A885" s="17"/>
      <c r="B885" s="18"/>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c r="AD885" s="19"/>
      <c r="AE885" s="20"/>
    </row>
    <row r="886" spans="1:31" x14ac:dyDescent="0.45">
      <c r="A886" s="17"/>
      <c r="B886" s="18"/>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c r="AD886" s="19"/>
      <c r="AE886" s="20"/>
    </row>
    <row r="887" spans="1:31" x14ac:dyDescent="0.45">
      <c r="A887" s="17"/>
      <c r="B887" s="18"/>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c r="AD887" s="19"/>
      <c r="AE887" s="20"/>
    </row>
    <row r="888" spans="1:31" x14ac:dyDescent="0.45">
      <c r="A888" s="17"/>
      <c r="B888" s="18"/>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c r="AD888" s="19"/>
      <c r="AE888" s="20"/>
    </row>
    <row r="889" spans="1:31" x14ac:dyDescent="0.45">
      <c r="A889" s="17"/>
      <c r="B889" s="18"/>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c r="AD889" s="19"/>
      <c r="AE889" s="20"/>
    </row>
    <row r="890" spans="1:31" x14ac:dyDescent="0.45">
      <c r="A890" s="17"/>
      <c r="B890" s="18"/>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c r="AD890" s="19"/>
      <c r="AE890" s="20"/>
    </row>
    <row r="891" spans="1:31" x14ac:dyDescent="0.45">
      <c r="A891" s="17"/>
      <c r="B891" s="18"/>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c r="AD891" s="19"/>
      <c r="AE891" s="20"/>
    </row>
    <row r="892" spans="1:31" x14ac:dyDescent="0.45">
      <c r="A892" s="17"/>
      <c r="B892" s="17"/>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c r="AD892" s="19"/>
      <c r="AE892" s="20"/>
    </row>
    <row r="893" spans="1:31" x14ac:dyDescent="0.45">
      <c r="A893" s="17"/>
      <c r="B893" s="18"/>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c r="AD893" s="19"/>
      <c r="AE893" s="20"/>
    </row>
    <row r="894" spans="1:31" x14ac:dyDescent="0.45">
      <c r="A894" s="17"/>
      <c r="B894" s="18"/>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c r="AD894" s="19"/>
      <c r="AE894" s="20"/>
    </row>
    <row r="895" spans="1:31" x14ac:dyDescent="0.45">
      <c r="A895" s="17"/>
      <c r="B895" s="18"/>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c r="AD895" s="19"/>
      <c r="AE895" s="20"/>
    </row>
    <row r="896" spans="1:31" x14ac:dyDescent="0.45">
      <c r="A896" s="17"/>
      <c r="B896" s="18"/>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c r="AD896" s="19"/>
      <c r="AE896" s="20"/>
    </row>
    <row r="897" spans="1:31" x14ac:dyDescent="0.45">
      <c r="A897" s="17"/>
      <c r="B897" s="18"/>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c r="AD897" s="19"/>
      <c r="AE897" s="20"/>
    </row>
    <row r="898" spans="1:31" x14ac:dyDescent="0.45">
      <c r="A898" s="17"/>
      <c r="B898" s="18"/>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c r="AD898" s="19"/>
      <c r="AE898" s="20"/>
    </row>
    <row r="899" spans="1:31" x14ac:dyDescent="0.45">
      <c r="A899" s="17"/>
      <c r="B899" s="18"/>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c r="AD899" s="19"/>
      <c r="AE899" s="20"/>
    </row>
    <row r="900" spans="1:31" x14ac:dyDescent="0.45">
      <c r="A900" s="17"/>
      <c r="B900" s="18"/>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c r="AD900" s="19"/>
      <c r="AE900" s="20"/>
    </row>
    <row r="901" spans="1:31" x14ac:dyDescent="0.45">
      <c r="A901" s="17"/>
      <c r="B901" s="18"/>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c r="AD901" s="19"/>
      <c r="AE901" s="20"/>
    </row>
    <row r="902" spans="1:31" x14ac:dyDescent="0.45">
      <c r="A902" s="17"/>
      <c r="B902" s="18"/>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c r="AD902" s="19"/>
      <c r="AE902" s="20"/>
    </row>
    <row r="903" spans="1:31" x14ac:dyDescent="0.45">
      <c r="A903" s="17"/>
      <c r="B903" s="18"/>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c r="AD903" s="19"/>
      <c r="AE903" s="20"/>
    </row>
    <row r="904" spans="1:31" x14ac:dyDescent="0.45">
      <c r="A904" s="17"/>
      <c r="B904" s="18"/>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c r="AD904" s="19"/>
      <c r="AE904" s="20"/>
    </row>
    <row r="905" spans="1:31" x14ac:dyDescent="0.45">
      <c r="A905" s="17"/>
      <c r="B905" s="18"/>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c r="AD905" s="19"/>
      <c r="AE905" s="20"/>
    </row>
    <row r="906" spans="1:31" x14ac:dyDescent="0.45">
      <c r="A906" s="17"/>
      <c r="B906" s="17"/>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c r="AD906" s="19"/>
      <c r="AE906" s="20"/>
    </row>
    <row r="907" spans="1:31" x14ac:dyDescent="0.45">
      <c r="A907" s="17"/>
      <c r="B907" s="17"/>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c r="AD907" s="19"/>
      <c r="AE907" s="20"/>
    </row>
    <row r="908" spans="1:31" x14ac:dyDescent="0.45">
      <c r="A908" s="17"/>
      <c r="B908" s="18"/>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c r="AD908" s="19"/>
      <c r="AE908" s="20"/>
    </row>
    <row r="909" spans="1:31" x14ac:dyDescent="0.45">
      <c r="A909" s="17"/>
      <c r="B909" s="18"/>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c r="AD909" s="19"/>
      <c r="AE909" s="20"/>
    </row>
    <row r="910" spans="1:31" x14ac:dyDescent="0.45">
      <c r="A910" s="17"/>
      <c r="B910" s="17"/>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c r="AD910" s="19"/>
      <c r="AE910" s="20"/>
    </row>
    <row r="911" spans="1:31" x14ac:dyDescent="0.45">
      <c r="A911" s="17"/>
      <c r="B911" s="18"/>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c r="AD911" s="19"/>
      <c r="AE911" s="20"/>
    </row>
    <row r="912" spans="1:31" x14ac:dyDescent="0.45">
      <c r="A912" s="17"/>
      <c r="B912" s="17"/>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c r="AD912" s="19"/>
      <c r="AE912" s="20"/>
    </row>
    <row r="913" spans="1:31" x14ac:dyDescent="0.45">
      <c r="A913" s="17"/>
      <c r="B913" s="17"/>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c r="AD913" s="19"/>
      <c r="AE913" s="20"/>
    </row>
    <row r="914" spans="1:31" x14ac:dyDescent="0.45">
      <c r="A914" s="17"/>
      <c r="B914" s="18"/>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c r="AD914" s="19"/>
      <c r="AE914" s="20"/>
    </row>
    <row r="915" spans="1:31" x14ac:dyDescent="0.45">
      <c r="A915" s="17"/>
      <c r="B915" s="18"/>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c r="AD915" s="19"/>
      <c r="AE915" s="20"/>
    </row>
    <row r="916" spans="1:31" x14ac:dyDescent="0.45">
      <c r="A916" s="17"/>
      <c r="B916" s="18"/>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c r="AD916" s="19"/>
      <c r="AE916" s="20"/>
    </row>
    <row r="917" spans="1:31" x14ac:dyDescent="0.45">
      <c r="A917" s="17"/>
      <c r="B917" s="18"/>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c r="AD917" s="19"/>
      <c r="AE917" s="20"/>
    </row>
    <row r="918" spans="1:31" x14ac:dyDescent="0.45">
      <c r="A918" s="17"/>
      <c r="B918" s="17"/>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c r="AD918" s="19"/>
      <c r="AE918" s="20"/>
    </row>
    <row r="919" spans="1:31" x14ac:dyDescent="0.45">
      <c r="A919" s="17"/>
      <c r="B919" s="17"/>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c r="AD919" s="19"/>
      <c r="AE919" s="20"/>
    </row>
    <row r="920" spans="1:31" x14ac:dyDescent="0.45">
      <c r="A920" s="17"/>
      <c r="B920" s="18"/>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c r="AD920" s="19"/>
      <c r="AE920" s="20"/>
    </row>
    <row r="921" spans="1:31" x14ac:dyDescent="0.45">
      <c r="A921" s="17"/>
      <c r="B921" s="18"/>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c r="AD921" s="19"/>
      <c r="AE921" s="20"/>
    </row>
    <row r="922" spans="1:31" x14ac:dyDescent="0.45">
      <c r="A922" s="17"/>
      <c r="B922" s="18"/>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c r="AD922" s="19"/>
      <c r="AE922" s="20"/>
    </row>
    <row r="923" spans="1:31" x14ac:dyDescent="0.45">
      <c r="A923" s="17"/>
      <c r="B923" s="18"/>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c r="AD923" s="19"/>
      <c r="AE923" s="20"/>
    </row>
    <row r="924" spans="1:31" x14ac:dyDescent="0.45">
      <c r="A924" s="17"/>
      <c r="B924" s="18"/>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c r="AD924" s="19"/>
      <c r="AE924" s="20"/>
    </row>
    <row r="925" spans="1:31" x14ac:dyDescent="0.45">
      <c r="A925" s="17"/>
      <c r="B925" s="18"/>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c r="AD925" s="19"/>
      <c r="AE925" s="20"/>
    </row>
    <row r="926" spans="1:31" x14ac:dyDescent="0.45">
      <c r="A926" s="17"/>
      <c r="B926" s="18"/>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c r="AD926" s="19"/>
      <c r="AE926" s="20"/>
    </row>
    <row r="927" spans="1:31" x14ac:dyDescent="0.45">
      <c r="A927" s="17"/>
      <c r="B927" s="18"/>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c r="AD927" s="19"/>
      <c r="AE927" s="20"/>
    </row>
    <row r="928" spans="1:31" x14ac:dyDescent="0.45">
      <c r="A928" s="17"/>
      <c r="B928" s="17"/>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c r="AD928" s="19"/>
      <c r="AE928" s="20"/>
    </row>
    <row r="929" spans="1:31" x14ac:dyDescent="0.45">
      <c r="A929" s="17"/>
      <c r="B929" s="17"/>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c r="AD929" s="19"/>
      <c r="AE929" s="20"/>
    </row>
    <row r="930" spans="1:31" x14ac:dyDescent="0.45">
      <c r="A930" s="17"/>
      <c r="B930" s="18"/>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c r="AD930" s="19"/>
      <c r="AE930" s="20"/>
    </row>
    <row r="931" spans="1:31" x14ac:dyDescent="0.45">
      <c r="A931" s="17"/>
      <c r="B931" s="18"/>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c r="AD931" s="19"/>
      <c r="AE931" s="20"/>
    </row>
    <row r="932" spans="1:31" x14ac:dyDescent="0.45">
      <c r="A932" s="17"/>
      <c r="B932" s="18"/>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c r="AD932" s="19"/>
      <c r="AE932" s="20"/>
    </row>
    <row r="933" spans="1:31" x14ac:dyDescent="0.45">
      <c r="A933" s="17"/>
      <c r="B933" s="18"/>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c r="AD933" s="19"/>
      <c r="AE933" s="20"/>
    </row>
    <row r="934" spans="1:31" x14ac:dyDescent="0.45">
      <c r="A934" s="17"/>
      <c r="B934" s="18"/>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c r="AD934" s="19"/>
      <c r="AE934" s="20"/>
    </row>
    <row r="935" spans="1:31" x14ac:dyDescent="0.45">
      <c r="A935" s="17"/>
      <c r="B935" s="17"/>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c r="AD935" s="19"/>
      <c r="AE935" s="20"/>
    </row>
    <row r="936" spans="1:31" x14ac:dyDescent="0.45">
      <c r="A936" s="17"/>
      <c r="B936" s="18"/>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c r="AD936" s="19"/>
      <c r="AE936" s="20"/>
    </row>
    <row r="937" spans="1:31" x14ac:dyDescent="0.45">
      <c r="A937" s="17"/>
      <c r="B937" s="18"/>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c r="AD937" s="19"/>
      <c r="AE937" s="20"/>
    </row>
    <row r="938" spans="1:31" x14ac:dyDescent="0.45">
      <c r="A938" s="17"/>
      <c r="B938" s="17"/>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c r="AD938" s="19"/>
      <c r="AE938" s="20"/>
    </row>
    <row r="939" spans="1:31" x14ac:dyDescent="0.45">
      <c r="A939" s="17"/>
      <c r="B939" s="17"/>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c r="AD939" s="19"/>
      <c r="AE939" s="20"/>
    </row>
    <row r="940" spans="1:31" x14ac:dyDescent="0.45">
      <c r="A940" s="17"/>
      <c r="B940" s="18"/>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c r="AD940" s="19"/>
      <c r="AE940" s="20"/>
    </row>
    <row r="941" spans="1:31" x14ac:dyDescent="0.45">
      <c r="A941" s="17"/>
      <c r="B941" s="18"/>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c r="AD941" s="19"/>
      <c r="AE941" s="20"/>
    </row>
    <row r="942" spans="1:31" x14ac:dyDescent="0.45">
      <c r="A942" s="17"/>
      <c r="B942" s="18"/>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c r="AD942" s="19"/>
      <c r="AE942" s="20"/>
    </row>
    <row r="943" spans="1:31" x14ac:dyDescent="0.45">
      <c r="A943" s="17"/>
      <c r="B943" s="18"/>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c r="AD943" s="19"/>
      <c r="AE943" s="20"/>
    </row>
    <row r="944" spans="1:31" x14ac:dyDescent="0.45">
      <c r="A944" s="17"/>
      <c r="B944" s="18"/>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c r="AD944" s="19"/>
      <c r="AE944" s="20"/>
    </row>
    <row r="945" spans="1:31" x14ac:dyDescent="0.45">
      <c r="A945" s="17"/>
      <c r="B945" s="18"/>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c r="AD945" s="19"/>
      <c r="AE945" s="20"/>
    </row>
    <row r="946" spans="1:31" x14ac:dyDescent="0.45">
      <c r="A946" s="17"/>
      <c r="B946" s="18"/>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c r="AD946" s="19"/>
      <c r="AE946" s="20"/>
    </row>
    <row r="947" spans="1:31" x14ac:dyDescent="0.45">
      <c r="A947" s="17"/>
      <c r="B947" s="18"/>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c r="AD947" s="19"/>
      <c r="AE947" s="20"/>
    </row>
    <row r="948" spans="1:31" x14ac:dyDescent="0.45">
      <c r="A948" s="17"/>
      <c r="B948" s="18"/>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c r="AD948" s="19"/>
      <c r="AE948" s="20"/>
    </row>
    <row r="949" spans="1:31" x14ac:dyDescent="0.45">
      <c r="A949" s="17"/>
      <c r="B949" s="18"/>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c r="AD949" s="19"/>
      <c r="AE949" s="20"/>
    </row>
    <row r="950" spans="1:31" x14ac:dyDescent="0.45">
      <c r="A950" s="17"/>
      <c r="B950" s="18"/>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c r="AD950" s="19"/>
      <c r="AE950" s="20"/>
    </row>
    <row r="951" spans="1:31" x14ac:dyDescent="0.45">
      <c r="A951" s="17"/>
      <c r="B951" s="18"/>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c r="AD951" s="19"/>
      <c r="AE951" s="20"/>
    </row>
    <row r="952" spans="1:31" x14ac:dyDescent="0.45">
      <c r="A952" s="17"/>
      <c r="B952" s="18"/>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c r="AD952" s="19"/>
      <c r="AE952" s="20"/>
    </row>
    <row r="953" spans="1:31" x14ac:dyDescent="0.45">
      <c r="A953" s="17"/>
      <c r="B953" s="18"/>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c r="AD953" s="19"/>
      <c r="AE953" s="20"/>
    </row>
    <row r="954" spans="1:31" x14ac:dyDescent="0.45">
      <c r="A954" s="17"/>
      <c r="B954" s="17"/>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c r="AD954" s="19"/>
      <c r="AE954" s="20"/>
    </row>
    <row r="955" spans="1:31" x14ac:dyDescent="0.45">
      <c r="A955" s="17"/>
      <c r="B955" s="17"/>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c r="AD955" s="19"/>
      <c r="AE955" s="20"/>
    </row>
    <row r="956" spans="1:31" x14ac:dyDescent="0.45">
      <c r="A956" s="17"/>
      <c r="B956" s="17"/>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c r="AD956" s="19"/>
      <c r="AE956" s="20"/>
    </row>
    <row r="957" spans="1:31" x14ac:dyDescent="0.45">
      <c r="A957" s="17"/>
      <c r="B957" s="17"/>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c r="AD957" s="19"/>
      <c r="AE957" s="20"/>
    </row>
    <row r="958" spans="1:31" x14ac:dyDescent="0.45">
      <c r="A958" s="17"/>
      <c r="B958" s="17"/>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c r="AD958" s="19"/>
      <c r="AE958" s="20"/>
    </row>
    <row r="959" spans="1:31" x14ac:dyDescent="0.45">
      <c r="A959" s="17"/>
      <c r="B959" s="18"/>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c r="AD959" s="19"/>
      <c r="AE959" s="20"/>
    </row>
    <row r="960" spans="1:31" x14ac:dyDescent="0.45">
      <c r="A960" s="17"/>
      <c r="B960" s="18"/>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c r="AD960" s="19"/>
      <c r="AE960" s="20"/>
    </row>
    <row r="961" spans="1:31" x14ac:dyDescent="0.45">
      <c r="A961" s="17"/>
      <c r="B961" s="17"/>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c r="AD961" s="19"/>
      <c r="AE961" s="20"/>
    </row>
    <row r="962" spans="1:31" x14ac:dyDescent="0.45">
      <c r="A962" s="17"/>
      <c r="B962" s="17"/>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c r="AD962" s="19"/>
      <c r="AE962" s="20"/>
    </row>
    <row r="963" spans="1:31" x14ac:dyDescent="0.45">
      <c r="A963" s="17"/>
      <c r="B963" s="18"/>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c r="AD963" s="19"/>
      <c r="AE963" s="20"/>
    </row>
    <row r="964" spans="1:31" x14ac:dyDescent="0.45">
      <c r="A964" s="17"/>
      <c r="B964" s="18"/>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c r="AD964" s="19"/>
      <c r="AE964" s="20"/>
    </row>
    <row r="965" spans="1:31" x14ac:dyDescent="0.45">
      <c r="A965" s="17"/>
      <c r="B965" s="17"/>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c r="AD965" s="19"/>
      <c r="AE965" s="20"/>
    </row>
    <row r="966" spans="1:31" x14ac:dyDescent="0.45">
      <c r="A966" s="17"/>
      <c r="B966" s="17"/>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c r="AD966" s="19"/>
      <c r="AE966" s="20"/>
    </row>
    <row r="967" spans="1:31" x14ac:dyDescent="0.45">
      <c r="A967" s="17"/>
      <c r="B967" s="18"/>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c r="AD967" s="19"/>
      <c r="AE967" s="20"/>
    </row>
    <row r="968" spans="1:31" x14ac:dyDescent="0.45">
      <c r="A968" s="17"/>
      <c r="B968" s="18"/>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c r="AD968" s="19"/>
      <c r="AE968" s="20"/>
    </row>
    <row r="969" spans="1:31" x14ac:dyDescent="0.45">
      <c r="A969" s="17"/>
      <c r="B969" s="18"/>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c r="AD969" s="19"/>
      <c r="AE969" s="20"/>
    </row>
    <row r="970" spans="1:31" x14ac:dyDescent="0.45">
      <c r="A970" s="17"/>
      <c r="B970" s="18"/>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c r="AD970" s="19"/>
      <c r="AE970" s="20"/>
    </row>
    <row r="971" spans="1:31" x14ac:dyDescent="0.45">
      <c r="A971" s="17"/>
      <c r="B971" s="18"/>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c r="AD971" s="19"/>
      <c r="AE971" s="20"/>
    </row>
    <row r="972" spans="1:31" x14ac:dyDescent="0.45">
      <c r="A972" s="17"/>
      <c r="B972" s="18"/>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c r="AD972" s="19"/>
      <c r="AE972" s="20"/>
    </row>
    <row r="973" spans="1:31" x14ac:dyDescent="0.45">
      <c r="A973" s="17"/>
      <c r="B973" s="18"/>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c r="AD973" s="19"/>
      <c r="AE973" s="20"/>
    </row>
    <row r="974" spans="1:31" x14ac:dyDescent="0.45">
      <c r="A974" s="17"/>
      <c r="B974" s="17"/>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c r="AD974" s="19"/>
      <c r="AE974" s="20"/>
    </row>
    <row r="975" spans="1:31" x14ac:dyDescent="0.45">
      <c r="A975" s="17"/>
      <c r="B975" s="18"/>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c r="AD975" s="19"/>
      <c r="AE975" s="20"/>
    </row>
    <row r="976" spans="1:31" x14ac:dyDescent="0.45">
      <c r="A976" s="17"/>
      <c r="B976" s="18"/>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c r="AD976" s="19"/>
      <c r="AE976" s="20"/>
    </row>
    <row r="977" spans="1:31" x14ac:dyDescent="0.45">
      <c r="A977" s="17"/>
      <c r="B977" s="18"/>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c r="AD977" s="19"/>
      <c r="AE977" s="20"/>
    </row>
    <row r="978" spans="1:31" x14ac:dyDescent="0.45">
      <c r="A978" s="17"/>
      <c r="B978" s="18"/>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c r="AD978" s="19"/>
      <c r="AE978" s="20"/>
    </row>
    <row r="979" spans="1:31" x14ac:dyDescent="0.45">
      <c r="A979" s="17"/>
      <c r="B979" s="18"/>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c r="AD979" s="19"/>
      <c r="AE979" s="20"/>
    </row>
    <row r="980" spans="1:31" x14ac:dyDescent="0.45">
      <c r="A980" s="17"/>
      <c r="B980" s="18"/>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c r="AD980" s="19"/>
      <c r="AE980" s="20"/>
    </row>
    <row r="981" spans="1:31" x14ac:dyDescent="0.45">
      <c r="A981" s="17"/>
      <c r="B981" s="17"/>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c r="AD981" s="19"/>
      <c r="AE981" s="20"/>
    </row>
    <row r="982" spans="1:31" x14ac:dyDescent="0.45">
      <c r="A982" s="17"/>
      <c r="B982" s="18"/>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c r="AD982" s="19"/>
      <c r="AE982" s="20"/>
    </row>
    <row r="983" spans="1:31" x14ac:dyDescent="0.45">
      <c r="A983" s="17"/>
      <c r="B983" s="18"/>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c r="AD983" s="19"/>
      <c r="AE983" s="20"/>
    </row>
    <row r="984" spans="1:31" x14ac:dyDescent="0.45">
      <c r="A984" s="17"/>
      <c r="B984" s="18"/>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c r="AD984" s="19"/>
      <c r="AE984" s="20"/>
    </row>
    <row r="985" spans="1:31" x14ac:dyDescent="0.45">
      <c r="A985" s="17"/>
      <c r="B985" s="17"/>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c r="AC985" s="19"/>
      <c r="AD985" s="19"/>
      <c r="AE985" s="20"/>
    </row>
    <row r="986" spans="1:31" x14ac:dyDescent="0.45">
      <c r="A986" s="17"/>
      <c r="B986" s="18"/>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c r="AC986" s="19"/>
      <c r="AD986" s="19"/>
      <c r="AE986" s="20"/>
    </row>
    <row r="987" spans="1:31" x14ac:dyDescent="0.45">
      <c r="A987" s="17"/>
      <c r="B987" s="18"/>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c r="AC987" s="19"/>
      <c r="AD987" s="19"/>
      <c r="AE987" s="20"/>
    </row>
    <row r="988" spans="1:31" x14ac:dyDescent="0.45">
      <c r="A988" s="17"/>
      <c r="B988" s="18"/>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c r="AC988" s="19"/>
      <c r="AD988" s="19"/>
      <c r="AE988" s="20"/>
    </row>
    <row r="989" spans="1:31" x14ac:dyDescent="0.45">
      <c r="A989" s="17"/>
      <c r="B989" s="18"/>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c r="AC989" s="19"/>
      <c r="AD989" s="19"/>
      <c r="AE989" s="20"/>
    </row>
    <row r="990" spans="1:31" x14ac:dyDescent="0.45">
      <c r="A990" s="17"/>
      <c r="B990" s="18"/>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c r="AC990" s="19"/>
      <c r="AD990" s="19"/>
      <c r="AE990" s="20"/>
    </row>
    <row r="991" spans="1:31" x14ac:dyDescent="0.45">
      <c r="A991" s="17"/>
      <c r="B991" s="17"/>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c r="AD991" s="19"/>
      <c r="AE991" s="20"/>
    </row>
    <row r="992" spans="1:31" x14ac:dyDescent="0.45">
      <c r="A992" s="17"/>
      <c r="B992" s="18"/>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c r="AD992" s="19"/>
      <c r="AE992" s="20"/>
    </row>
    <row r="993" spans="1:31" x14ac:dyDescent="0.45">
      <c r="A993" s="17"/>
      <c r="B993" s="18"/>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c r="AD993" s="19"/>
      <c r="AE993" s="20"/>
    </row>
    <row r="994" spans="1:31" x14ac:dyDescent="0.45">
      <c r="A994" s="17"/>
      <c r="B994" s="18"/>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c r="AD994" s="19"/>
      <c r="AE994" s="20"/>
    </row>
    <row r="995" spans="1:31" x14ac:dyDescent="0.45">
      <c r="A995" s="17"/>
      <c r="B995" s="17"/>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c r="AC995" s="19"/>
      <c r="AD995" s="19"/>
      <c r="AE995" s="20"/>
    </row>
    <row r="996" spans="1:31" x14ac:dyDescent="0.45">
      <c r="A996" s="17"/>
      <c r="B996" s="17"/>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c r="AC996" s="19"/>
      <c r="AD996" s="19"/>
      <c r="AE996" s="20"/>
    </row>
    <row r="997" spans="1:31" x14ac:dyDescent="0.45">
      <c r="A997" s="17"/>
      <c r="B997" s="18"/>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c r="AD997" s="19"/>
      <c r="AE997" s="20"/>
    </row>
    <row r="998" spans="1:31" x14ac:dyDescent="0.45">
      <c r="A998" s="17"/>
      <c r="B998" s="18"/>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c r="AD998" s="19"/>
      <c r="AE998" s="20"/>
    </row>
    <row r="999" spans="1:31" x14ac:dyDescent="0.45">
      <c r="A999" s="17"/>
      <c r="B999" s="18"/>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c r="AD999" s="19"/>
      <c r="AE999" s="20"/>
    </row>
    <row r="1000" spans="1:31" x14ac:dyDescent="0.45">
      <c r="A1000" s="17"/>
      <c r="B1000" s="18"/>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c r="AC1000" s="19"/>
      <c r="AD1000" s="19"/>
      <c r="AE1000" s="20"/>
    </row>
    <row r="1001" spans="1:31" x14ac:dyDescent="0.45">
      <c r="A1001" s="17"/>
      <c r="B1001" s="18"/>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c r="AA1001" s="19"/>
      <c r="AB1001" s="19"/>
      <c r="AC1001" s="19"/>
      <c r="AD1001" s="19"/>
      <c r="AE1001" s="20"/>
    </row>
    <row r="1002" spans="1:31" x14ac:dyDescent="0.45">
      <c r="A1002" s="17"/>
      <c r="B1002" s="18"/>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c r="AA1002" s="19"/>
      <c r="AB1002" s="19"/>
      <c r="AC1002" s="19"/>
      <c r="AD1002" s="19"/>
      <c r="AE1002" s="20"/>
    </row>
    <row r="1003" spans="1:31" x14ac:dyDescent="0.45">
      <c r="A1003" s="17"/>
      <c r="B1003" s="18"/>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c r="AA1003" s="19"/>
      <c r="AB1003" s="19"/>
      <c r="AC1003" s="19"/>
      <c r="AD1003" s="19"/>
      <c r="AE1003" s="20"/>
    </row>
    <row r="1004" spans="1:31" x14ac:dyDescent="0.45">
      <c r="A1004" s="17"/>
      <c r="B1004" s="18"/>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c r="AA1004" s="19"/>
      <c r="AB1004" s="19"/>
      <c r="AC1004" s="19"/>
      <c r="AD1004" s="19"/>
      <c r="AE1004" s="20"/>
    </row>
    <row r="1005" spans="1:31" x14ac:dyDescent="0.45">
      <c r="A1005" s="17"/>
      <c r="B1005" s="18"/>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c r="AA1005" s="19"/>
      <c r="AB1005" s="19"/>
      <c r="AC1005" s="19"/>
      <c r="AD1005" s="19"/>
      <c r="AE1005" s="20"/>
    </row>
    <row r="1006" spans="1:31" x14ac:dyDescent="0.45">
      <c r="A1006" s="17"/>
      <c r="B1006" s="18"/>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c r="AA1006" s="19"/>
      <c r="AB1006" s="19"/>
      <c r="AC1006" s="19"/>
      <c r="AD1006" s="19"/>
      <c r="AE1006" s="20"/>
    </row>
    <row r="1007" spans="1:31" x14ac:dyDescent="0.45">
      <c r="A1007" s="17"/>
      <c r="B1007" s="18"/>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c r="AA1007" s="19"/>
      <c r="AB1007" s="19"/>
      <c r="AC1007" s="19"/>
      <c r="AD1007" s="19"/>
      <c r="AE1007" s="20"/>
    </row>
    <row r="1008" spans="1:31" x14ac:dyDescent="0.45">
      <c r="A1008" s="17"/>
      <c r="B1008" s="17"/>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c r="AA1008" s="19"/>
      <c r="AB1008" s="19"/>
      <c r="AC1008" s="19"/>
      <c r="AD1008" s="19"/>
      <c r="AE1008" s="20"/>
    </row>
    <row r="1009" spans="1:31" x14ac:dyDescent="0.45">
      <c r="A1009" s="17"/>
      <c r="B1009" s="17"/>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c r="AA1009" s="19"/>
      <c r="AB1009" s="19"/>
      <c r="AC1009" s="19"/>
      <c r="AD1009" s="19"/>
      <c r="AE1009" s="20"/>
    </row>
    <row r="1010" spans="1:31" x14ac:dyDescent="0.45">
      <c r="A1010" s="17"/>
      <c r="B1010" s="18"/>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c r="AA1010" s="19"/>
      <c r="AB1010" s="19"/>
      <c r="AC1010" s="19"/>
      <c r="AD1010" s="19"/>
      <c r="AE1010" s="20"/>
    </row>
    <row r="1011" spans="1:31" x14ac:dyDescent="0.45">
      <c r="A1011" s="17"/>
      <c r="B1011" s="17"/>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c r="AA1011" s="19"/>
      <c r="AB1011" s="19"/>
      <c r="AC1011" s="19"/>
      <c r="AD1011" s="19"/>
      <c r="AE1011" s="20"/>
    </row>
    <row r="1012" spans="1:31" x14ac:dyDescent="0.45">
      <c r="A1012" s="17"/>
      <c r="B1012" s="17"/>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c r="AA1012" s="19"/>
      <c r="AB1012" s="19"/>
      <c r="AC1012" s="19"/>
      <c r="AD1012" s="19"/>
      <c r="AE1012" s="20"/>
    </row>
    <row r="1013" spans="1:31" x14ac:dyDescent="0.45">
      <c r="A1013" s="17"/>
      <c r="B1013" s="18"/>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c r="AA1013" s="19"/>
      <c r="AB1013" s="19"/>
      <c r="AC1013" s="19"/>
      <c r="AD1013" s="19"/>
      <c r="AE1013" s="20"/>
    </row>
    <row r="1014" spans="1:31" x14ac:dyDescent="0.45">
      <c r="A1014" s="17"/>
      <c r="B1014" s="18"/>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c r="AA1014" s="19"/>
      <c r="AB1014" s="19"/>
      <c r="AC1014" s="19"/>
      <c r="AD1014" s="19"/>
      <c r="AE1014" s="20"/>
    </row>
    <row r="1015" spans="1:31" x14ac:dyDescent="0.45">
      <c r="A1015" s="17"/>
      <c r="B1015" s="18"/>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c r="AA1015" s="19"/>
      <c r="AB1015" s="19"/>
      <c r="AC1015" s="19"/>
      <c r="AD1015" s="19"/>
      <c r="AE1015" s="20"/>
    </row>
    <row r="1016" spans="1:31" x14ac:dyDescent="0.45">
      <c r="A1016" s="17"/>
      <c r="B1016" s="18"/>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c r="AA1016" s="19"/>
      <c r="AB1016" s="19"/>
      <c r="AC1016" s="19"/>
      <c r="AD1016" s="19"/>
      <c r="AE1016" s="20"/>
    </row>
    <row r="1017" spans="1:31" x14ac:dyDescent="0.45">
      <c r="A1017" s="17"/>
      <c r="B1017" s="17"/>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c r="AA1017" s="19"/>
      <c r="AB1017" s="19"/>
      <c r="AC1017" s="19"/>
      <c r="AD1017" s="19"/>
      <c r="AE1017" s="20"/>
    </row>
    <row r="1018" spans="1:31" x14ac:dyDescent="0.45">
      <c r="A1018" s="17"/>
      <c r="B1018" s="17"/>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c r="AA1018" s="19"/>
      <c r="AB1018" s="19"/>
      <c r="AC1018" s="19"/>
      <c r="AD1018" s="19"/>
      <c r="AE1018" s="20"/>
    </row>
    <row r="1019" spans="1:31" x14ac:dyDescent="0.45">
      <c r="A1019" s="17"/>
      <c r="B1019" s="18"/>
      <c r="C1019" s="19"/>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c r="AA1019" s="19"/>
      <c r="AB1019" s="19"/>
      <c r="AC1019" s="19"/>
      <c r="AD1019" s="19"/>
      <c r="AE1019" s="20"/>
    </row>
    <row r="1020" spans="1:31" x14ac:dyDescent="0.45">
      <c r="A1020" s="17"/>
      <c r="B1020" s="17"/>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c r="AA1020" s="19"/>
      <c r="AB1020" s="19"/>
      <c r="AC1020" s="19"/>
      <c r="AD1020" s="19"/>
      <c r="AE1020" s="20"/>
    </row>
    <row r="1021" spans="1:31" x14ac:dyDescent="0.45">
      <c r="A1021" s="17"/>
      <c r="B1021" s="18"/>
      <c r="C1021" s="19"/>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c r="AA1021" s="19"/>
      <c r="AB1021" s="19"/>
      <c r="AC1021" s="19"/>
      <c r="AD1021" s="19"/>
      <c r="AE1021" s="20"/>
    </row>
    <row r="1022" spans="1:31" x14ac:dyDescent="0.45">
      <c r="A1022" s="17"/>
      <c r="B1022" s="17"/>
      <c r="C1022" s="19"/>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c r="Z1022" s="19"/>
      <c r="AA1022" s="19"/>
      <c r="AB1022" s="19"/>
      <c r="AC1022" s="19"/>
      <c r="AD1022" s="19"/>
      <c r="AE1022" s="20"/>
    </row>
    <row r="1023" spans="1:31" x14ac:dyDescent="0.45">
      <c r="A1023" s="17"/>
      <c r="B1023" s="17"/>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c r="AA1023" s="19"/>
      <c r="AB1023" s="19"/>
      <c r="AC1023" s="19"/>
      <c r="AD1023" s="19"/>
      <c r="AE1023" s="20"/>
    </row>
    <row r="1024" spans="1:31" x14ac:dyDescent="0.45">
      <c r="A1024" s="17"/>
      <c r="B1024" s="18"/>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c r="AA1024" s="19"/>
      <c r="AB1024" s="19"/>
      <c r="AC1024" s="19"/>
      <c r="AD1024" s="19"/>
      <c r="AE1024" s="20"/>
    </row>
    <row r="1025" spans="1:31" x14ac:dyDescent="0.45">
      <c r="A1025" s="17"/>
      <c r="B1025" s="18"/>
      <c r="C1025" s="19"/>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c r="AA1025" s="19"/>
      <c r="AB1025" s="19"/>
      <c r="AC1025" s="19"/>
      <c r="AD1025" s="19"/>
      <c r="AE1025" s="20"/>
    </row>
    <row r="1026" spans="1:31" x14ac:dyDescent="0.45">
      <c r="A1026" s="17"/>
      <c r="B1026" s="18"/>
      <c r="C1026" s="19"/>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c r="Z1026" s="19"/>
      <c r="AA1026" s="19"/>
      <c r="AB1026" s="19"/>
      <c r="AC1026" s="19"/>
      <c r="AD1026" s="19"/>
      <c r="AE1026" s="20"/>
    </row>
    <row r="1027" spans="1:31" x14ac:dyDescent="0.45">
      <c r="A1027" s="17"/>
      <c r="B1027" s="18"/>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c r="AA1027" s="19"/>
      <c r="AB1027" s="19"/>
      <c r="AC1027" s="19"/>
      <c r="AD1027" s="19"/>
      <c r="AE1027" s="20"/>
    </row>
    <row r="1028" spans="1:31" x14ac:dyDescent="0.45">
      <c r="A1028" s="17"/>
      <c r="B1028" s="18"/>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c r="AA1028" s="19"/>
      <c r="AB1028" s="19"/>
      <c r="AC1028" s="19"/>
      <c r="AD1028" s="19"/>
      <c r="AE1028" s="20"/>
    </row>
    <row r="1029" spans="1:31" x14ac:dyDescent="0.45">
      <c r="A1029" s="17"/>
      <c r="B1029" s="17"/>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c r="AA1029" s="19"/>
      <c r="AB1029" s="19"/>
      <c r="AC1029" s="19"/>
      <c r="AD1029" s="19"/>
      <c r="AE1029" s="20"/>
    </row>
    <row r="1030" spans="1:31" x14ac:dyDescent="0.45">
      <c r="A1030" s="17"/>
      <c r="B1030" s="18"/>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c r="AA1030" s="19"/>
      <c r="AB1030" s="19"/>
      <c r="AC1030" s="19"/>
      <c r="AD1030" s="19"/>
      <c r="AE1030" s="20"/>
    </row>
    <row r="1031" spans="1:31" x14ac:dyDescent="0.45">
      <c r="A1031" s="17"/>
      <c r="B1031" s="18"/>
      <c r="C1031" s="19"/>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c r="Z1031" s="19"/>
      <c r="AA1031" s="19"/>
      <c r="AB1031" s="19"/>
      <c r="AC1031" s="19"/>
      <c r="AD1031" s="19"/>
      <c r="AE1031" s="20"/>
    </row>
    <row r="1032" spans="1:31" x14ac:dyDescent="0.45">
      <c r="A1032" s="17"/>
      <c r="B1032" s="18"/>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c r="AA1032" s="19"/>
      <c r="AB1032" s="19"/>
      <c r="AC1032" s="19"/>
      <c r="AD1032" s="19"/>
      <c r="AE1032" s="20"/>
    </row>
    <row r="1033" spans="1:31" x14ac:dyDescent="0.45">
      <c r="A1033" s="17"/>
      <c r="B1033" s="18"/>
      <c r="C1033" s="19"/>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c r="AA1033" s="19"/>
      <c r="AB1033" s="19"/>
      <c r="AC1033" s="19"/>
      <c r="AD1033" s="19"/>
      <c r="AE1033" s="20"/>
    </row>
    <row r="1034" spans="1:31" x14ac:dyDescent="0.45">
      <c r="A1034" s="17"/>
      <c r="B1034" s="18"/>
      <c r="C1034" s="19"/>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c r="Z1034" s="19"/>
      <c r="AA1034" s="19"/>
      <c r="AB1034" s="19"/>
      <c r="AC1034" s="19"/>
      <c r="AD1034" s="19"/>
      <c r="AE1034" s="20"/>
    </row>
    <row r="1035" spans="1:31" x14ac:dyDescent="0.45">
      <c r="A1035" s="17"/>
      <c r="B1035" s="18"/>
      <c r="C1035" s="19"/>
      <c r="D1035" s="19"/>
      <c r="E1035" s="19"/>
      <c r="F1035" s="19"/>
      <c r="G1035" s="19"/>
      <c r="H1035" s="19"/>
      <c r="I1035" s="19"/>
      <c r="J1035" s="19"/>
      <c r="K1035" s="19"/>
      <c r="L1035" s="19"/>
      <c r="M1035" s="19"/>
      <c r="N1035" s="19"/>
      <c r="O1035" s="19"/>
      <c r="P1035" s="19"/>
      <c r="Q1035" s="19"/>
      <c r="R1035" s="19"/>
      <c r="S1035" s="19"/>
      <c r="T1035" s="19"/>
      <c r="U1035" s="19"/>
      <c r="V1035" s="19"/>
      <c r="W1035" s="19"/>
      <c r="X1035" s="19"/>
      <c r="Y1035" s="19"/>
      <c r="Z1035" s="19"/>
      <c r="AA1035" s="19"/>
      <c r="AB1035" s="19"/>
      <c r="AC1035" s="19"/>
      <c r="AD1035" s="19"/>
      <c r="AE1035" s="20"/>
    </row>
    <row r="1036" spans="1:31" x14ac:dyDescent="0.45">
      <c r="A1036" s="17"/>
      <c r="B1036" s="18"/>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c r="AA1036" s="19"/>
      <c r="AB1036" s="19"/>
      <c r="AC1036" s="19"/>
      <c r="AD1036" s="19"/>
      <c r="AE1036" s="20"/>
    </row>
    <row r="1037" spans="1:31" x14ac:dyDescent="0.45">
      <c r="A1037" s="17"/>
      <c r="B1037" s="18"/>
      <c r="C1037" s="19"/>
      <c r="D1037" s="19"/>
      <c r="E1037" s="19"/>
      <c r="F1037" s="19"/>
      <c r="G1037" s="19"/>
      <c r="H1037" s="19"/>
      <c r="I1037" s="19"/>
      <c r="J1037" s="19"/>
      <c r="K1037" s="19"/>
      <c r="L1037" s="19"/>
      <c r="M1037" s="19"/>
      <c r="N1037" s="19"/>
      <c r="O1037" s="19"/>
      <c r="P1037" s="19"/>
      <c r="Q1037" s="19"/>
      <c r="R1037" s="19"/>
      <c r="S1037" s="19"/>
      <c r="T1037" s="19"/>
      <c r="U1037" s="19"/>
      <c r="V1037" s="19"/>
      <c r="W1037" s="19"/>
      <c r="X1037" s="19"/>
      <c r="Y1037" s="19"/>
      <c r="Z1037" s="19"/>
      <c r="AA1037" s="19"/>
      <c r="AB1037" s="19"/>
      <c r="AC1037" s="19"/>
      <c r="AD1037" s="19"/>
      <c r="AE1037" s="20"/>
    </row>
    <row r="1038" spans="1:31" x14ac:dyDescent="0.45">
      <c r="A1038" s="17"/>
      <c r="B1038" s="18"/>
      <c r="C1038" s="19"/>
      <c r="D1038" s="19"/>
      <c r="E1038" s="19"/>
      <c r="F1038" s="19"/>
      <c r="G1038" s="19"/>
      <c r="H1038" s="19"/>
      <c r="I1038" s="19"/>
      <c r="J1038" s="19"/>
      <c r="K1038" s="19"/>
      <c r="L1038" s="19"/>
      <c r="M1038" s="19"/>
      <c r="N1038" s="19"/>
      <c r="O1038" s="19"/>
      <c r="P1038" s="19"/>
      <c r="Q1038" s="19"/>
      <c r="R1038" s="19"/>
      <c r="S1038" s="19"/>
      <c r="T1038" s="19"/>
      <c r="U1038" s="19"/>
      <c r="V1038" s="19"/>
      <c r="W1038" s="19"/>
      <c r="X1038" s="19"/>
      <c r="Y1038" s="19"/>
      <c r="Z1038" s="19"/>
      <c r="AA1038" s="19"/>
      <c r="AB1038" s="19"/>
      <c r="AC1038" s="19"/>
      <c r="AD1038" s="19"/>
      <c r="AE1038" s="20"/>
    </row>
    <row r="1039" spans="1:31" x14ac:dyDescent="0.45">
      <c r="A1039" s="17"/>
      <c r="B1039" s="18"/>
      <c r="C1039" s="19"/>
      <c r="D1039" s="19"/>
      <c r="E1039" s="19"/>
      <c r="F1039" s="19"/>
      <c r="G1039" s="19"/>
      <c r="H1039" s="19"/>
      <c r="I1039" s="19"/>
      <c r="J1039" s="19"/>
      <c r="K1039" s="19"/>
      <c r="L1039" s="19"/>
      <c r="M1039" s="19"/>
      <c r="N1039" s="19"/>
      <c r="O1039" s="19"/>
      <c r="P1039" s="19"/>
      <c r="Q1039" s="19"/>
      <c r="R1039" s="19"/>
      <c r="S1039" s="19"/>
      <c r="T1039" s="19"/>
      <c r="U1039" s="19"/>
      <c r="V1039" s="19"/>
      <c r="W1039" s="19"/>
      <c r="X1039" s="19"/>
      <c r="Y1039" s="19"/>
      <c r="Z1039" s="19"/>
      <c r="AA1039" s="19"/>
      <c r="AB1039" s="19"/>
      <c r="AC1039" s="19"/>
      <c r="AD1039" s="19"/>
      <c r="AE1039" s="20"/>
    </row>
    <row r="1040" spans="1:31" x14ac:dyDescent="0.45">
      <c r="A1040" s="17"/>
      <c r="B1040" s="18"/>
      <c r="C1040" s="19"/>
      <c r="D1040" s="19"/>
      <c r="E1040" s="19"/>
      <c r="F1040" s="19"/>
      <c r="G1040" s="19"/>
      <c r="H1040" s="19"/>
      <c r="I1040" s="19"/>
      <c r="J1040" s="19"/>
      <c r="K1040" s="19"/>
      <c r="L1040" s="19"/>
      <c r="M1040" s="19"/>
      <c r="N1040" s="19"/>
      <c r="O1040" s="19"/>
      <c r="P1040" s="19"/>
      <c r="Q1040" s="19"/>
      <c r="R1040" s="19"/>
      <c r="S1040" s="19"/>
      <c r="T1040" s="19"/>
      <c r="U1040" s="19"/>
      <c r="V1040" s="19"/>
      <c r="W1040" s="19"/>
      <c r="X1040" s="19"/>
      <c r="Y1040" s="19"/>
      <c r="Z1040" s="19"/>
      <c r="AA1040" s="19"/>
      <c r="AB1040" s="19"/>
      <c r="AC1040" s="19"/>
      <c r="AD1040" s="19"/>
      <c r="AE1040" s="20"/>
    </row>
    <row r="1041" spans="1:31" x14ac:dyDescent="0.45">
      <c r="A1041" s="17"/>
      <c r="B1041" s="17"/>
      <c r="C1041" s="19"/>
      <c r="D1041" s="19"/>
      <c r="E1041" s="19"/>
      <c r="F1041" s="19"/>
      <c r="G1041" s="19"/>
      <c r="H1041" s="19"/>
      <c r="I1041" s="19"/>
      <c r="J1041" s="19"/>
      <c r="K1041" s="19"/>
      <c r="L1041" s="19"/>
      <c r="M1041" s="19"/>
      <c r="N1041" s="19"/>
      <c r="O1041" s="19"/>
      <c r="P1041" s="19"/>
      <c r="Q1041" s="19"/>
      <c r="R1041" s="19"/>
      <c r="S1041" s="19"/>
      <c r="T1041" s="19"/>
      <c r="U1041" s="19"/>
      <c r="V1041" s="19"/>
      <c r="W1041" s="19"/>
      <c r="X1041" s="19"/>
      <c r="Y1041" s="19"/>
      <c r="Z1041" s="19"/>
      <c r="AA1041" s="19"/>
      <c r="AB1041" s="19"/>
      <c r="AC1041" s="19"/>
      <c r="AD1041" s="19"/>
      <c r="AE1041" s="20"/>
    </row>
    <row r="1042" spans="1:31" x14ac:dyDescent="0.45">
      <c r="A1042" s="17"/>
      <c r="B1042" s="18"/>
      <c r="C1042" s="19"/>
      <c r="D1042" s="19"/>
      <c r="E1042" s="19"/>
      <c r="F1042" s="19"/>
      <c r="G1042" s="19"/>
      <c r="H1042" s="19"/>
      <c r="I1042" s="19"/>
      <c r="J1042" s="19"/>
      <c r="K1042" s="19"/>
      <c r="L1042" s="19"/>
      <c r="M1042" s="19"/>
      <c r="N1042" s="19"/>
      <c r="O1042" s="19"/>
      <c r="P1042" s="19"/>
      <c r="Q1042" s="19"/>
      <c r="R1042" s="19"/>
      <c r="S1042" s="19"/>
      <c r="T1042" s="19"/>
      <c r="U1042" s="19"/>
      <c r="V1042" s="19"/>
      <c r="W1042" s="19"/>
      <c r="X1042" s="19"/>
      <c r="Y1042" s="19"/>
      <c r="Z1042" s="19"/>
      <c r="AA1042" s="19"/>
      <c r="AB1042" s="19"/>
      <c r="AC1042" s="19"/>
      <c r="AD1042" s="19"/>
      <c r="AE1042" s="20"/>
    </row>
    <row r="1043" spans="1:31" x14ac:dyDescent="0.45">
      <c r="A1043" s="17"/>
      <c r="B1043" s="18"/>
      <c r="C1043" s="19"/>
      <c r="D1043" s="19"/>
      <c r="E1043" s="19"/>
      <c r="F1043" s="19"/>
      <c r="G1043" s="19"/>
      <c r="H1043" s="19"/>
      <c r="I1043" s="19"/>
      <c r="J1043" s="19"/>
      <c r="K1043" s="19"/>
      <c r="L1043" s="19"/>
      <c r="M1043" s="19"/>
      <c r="N1043" s="19"/>
      <c r="O1043" s="19"/>
      <c r="P1043" s="19"/>
      <c r="Q1043" s="19"/>
      <c r="R1043" s="19"/>
      <c r="S1043" s="19"/>
      <c r="T1043" s="19"/>
      <c r="U1043" s="19"/>
      <c r="V1043" s="19"/>
      <c r="W1043" s="19"/>
      <c r="X1043" s="19"/>
      <c r="Y1043" s="19"/>
      <c r="Z1043" s="19"/>
      <c r="AA1043" s="19"/>
      <c r="AB1043" s="19"/>
      <c r="AC1043" s="19"/>
      <c r="AD1043" s="19"/>
      <c r="AE1043" s="20"/>
    </row>
    <row r="1044" spans="1:31" x14ac:dyDescent="0.45">
      <c r="A1044" s="17"/>
      <c r="B1044" s="18"/>
      <c r="C1044" s="19"/>
      <c r="D1044" s="19"/>
      <c r="E1044" s="19"/>
      <c r="F1044" s="19"/>
      <c r="G1044" s="19"/>
      <c r="H1044" s="19"/>
      <c r="I1044" s="19"/>
      <c r="J1044" s="19"/>
      <c r="K1044" s="19"/>
      <c r="L1044" s="19"/>
      <c r="M1044" s="19"/>
      <c r="N1044" s="19"/>
      <c r="O1044" s="19"/>
      <c r="P1044" s="19"/>
      <c r="Q1044" s="19"/>
      <c r="R1044" s="19"/>
      <c r="S1044" s="19"/>
      <c r="T1044" s="19"/>
      <c r="U1044" s="19"/>
      <c r="V1044" s="19"/>
      <c r="W1044" s="19"/>
      <c r="X1044" s="19"/>
      <c r="Y1044" s="19"/>
      <c r="Z1044" s="19"/>
      <c r="AA1044" s="19"/>
      <c r="AB1044" s="19"/>
      <c r="AC1044" s="19"/>
      <c r="AD1044" s="19"/>
      <c r="AE1044" s="20"/>
    </row>
    <row r="1045" spans="1:31" x14ac:dyDescent="0.45">
      <c r="A1045" s="17"/>
      <c r="B1045" s="18"/>
      <c r="C1045" s="19"/>
      <c r="D1045" s="19"/>
      <c r="E1045" s="19"/>
      <c r="F1045" s="19"/>
      <c r="G1045" s="19"/>
      <c r="H1045" s="19"/>
      <c r="I1045" s="19"/>
      <c r="J1045" s="19"/>
      <c r="K1045" s="19"/>
      <c r="L1045" s="19"/>
      <c r="M1045" s="19"/>
      <c r="N1045" s="19"/>
      <c r="O1045" s="19"/>
      <c r="P1045" s="19"/>
      <c r="Q1045" s="19"/>
      <c r="R1045" s="19"/>
      <c r="S1045" s="19"/>
      <c r="T1045" s="19"/>
      <c r="U1045" s="19"/>
      <c r="V1045" s="19"/>
      <c r="W1045" s="19"/>
      <c r="X1045" s="19"/>
      <c r="Y1045" s="19"/>
      <c r="Z1045" s="19"/>
      <c r="AA1045" s="19"/>
      <c r="AB1045" s="19"/>
      <c r="AC1045" s="19"/>
      <c r="AD1045" s="19"/>
      <c r="AE1045" s="20"/>
    </row>
    <row r="1046" spans="1:31" x14ac:dyDescent="0.45">
      <c r="A1046" s="17"/>
      <c r="B1046" s="17"/>
      <c r="C1046" s="19"/>
      <c r="D1046" s="19"/>
      <c r="E1046" s="19"/>
      <c r="F1046" s="19"/>
      <c r="G1046" s="19"/>
      <c r="H1046" s="19"/>
      <c r="I1046" s="19"/>
      <c r="J1046" s="19"/>
      <c r="K1046" s="19"/>
      <c r="L1046" s="19"/>
      <c r="M1046" s="19"/>
      <c r="N1046" s="19"/>
      <c r="O1046" s="19"/>
      <c r="P1046" s="19"/>
      <c r="Q1046" s="19"/>
      <c r="R1046" s="19"/>
      <c r="S1046" s="19"/>
      <c r="T1046" s="19"/>
      <c r="U1046" s="19"/>
      <c r="V1046" s="19"/>
      <c r="W1046" s="19"/>
      <c r="X1046" s="19"/>
      <c r="Y1046" s="19"/>
      <c r="Z1046" s="19"/>
      <c r="AA1046" s="19"/>
      <c r="AB1046" s="19"/>
      <c r="AC1046" s="19"/>
      <c r="AD1046" s="19"/>
      <c r="AE1046" s="20"/>
    </row>
    <row r="1047" spans="1:31" x14ac:dyDescent="0.45">
      <c r="A1047" s="17"/>
      <c r="B1047" s="17"/>
      <c r="C1047" s="19"/>
      <c r="D1047" s="19"/>
      <c r="E1047" s="19"/>
      <c r="F1047" s="19"/>
      <c r="G1047" s="19"/>
      <c r="H1047" s="19"/>
      <c r="I1047" s="19"/>
      <c r="J1047" s="19"/>
      <c r="K1047" s="19"/>
      <c r="L1047" s="19"/>
      <c r="M1047" s="19"/>
      <c r="N1047" s="19"/>
      <c r="O1047" s="19"/>
      <c r="P1047" s="19"/>
      <c r="Q1047" s="19"/>
      <c r="R1047" s="19"/>
      <c r="S1047" s="19"/>
      <c r="T1047" s="19"/>
      <c r="U1047" s="19"/>
      <c r="V1047" s="19"/>
      <c r="W1047" s="19"/>
      <c r="X1047" s="19"/>
      <c r="Y1047" s="19"/>
      <c r="Z1047" s="19"/>
      <c r="AA1047" s="19"/>
      <c r="AB1047" s="19"/>
      <c r="AC1047" s="19"/>
      <c r="AD1047" s="19"/>
      <c r="AE1047" s="20"/>
    </row>
    <row r="1048" spans="1:31" x14ac:dyDescent="0.45">
      <c r="A1048" s="17"/>
      <c r="B1048" s="17"/>
      <c r="C1048" s="19"/>
      <c r="D1048" s="19"/>
      <c r="E1048" s="19"/>
      <c r="F1048" s="19"/>
      <c r="G1048" s="19"/>
      <c r="H1048" s="19"/>
      <c r="I1048" s="19"/>
      <c r="J1048" s="19"/>
      <c r="K1048" s="19"/>
      <c r="L1048" s="19"/>
      <c r="M1048" s="19"/>
      <c r="N1048" s="19"/>
      <c r="O1048" s="19"/>
      <c r="P1048" s="19"/>
      <c r="Q1048" s="19"/>
      <c r="R1048" s="19"/>
      <c r="S1048" s="19"/>
      <c r="T1048" s="19"/>
      <c r="U1048" s="19"/>
      <c r="V1048" s="19"/>
      <c r="W1048" s="19"/>
      <c r="X1048" s="19"/>
      <c r="Y1048" s="19"/>
      <c r="Z1048" s="19"/>
      <c r="AA1048" s="19"/>
      <c r="AB1048" s="19"/>
      <c r="AC1048" s="19"/>
      <c r="AD1048" s="19"/>
      <c r="AE1048" s="20"/>
    </row>
    <row r="1049" spans="1:31" x14ac:dyDescent="0.45">
      <c r="A1049" s="17"/>
      <c r="B1049" s="18"/>
      <c r="C1049" s="19"/>
      <c r="D1049" s="19"/>
      <c r="E1049" s="19"/>
      <c r="F1049" s="19"/>
      <c r="G1049" s="19"/>
      <c r="H1049" s="19"/>
      <c r="I1049" s="19"/>
      <c r="J1049" s="19"/>
      <c r="K1049" s="19"/>
      <c r="L1049" s="19"/>
      <c r="M1049" s="19"/>
      <c r="N1049" s="19"/>
      <c r="O1049" s="19"/>
      <c r="P1049" s="19"/>
      <c r="Q1049" s="19"/>
      <c r="R1049" s="19"/>
      <c r="S1049" s="19"/>
      <c r="T1049" s="19"/>
      <c r="U1049" s="19"/>
      <c r="V1049" s="19"/>
      <c r="W1049" s="19"/>
      <c r="X1049" s="19"/>
      <c r="Y1049" s="19"/>
      <c r="Z1049" s="19"/>
      <c r="AA1049" s="19"/>
      <c r="AB1049" s="19"/>
      <c r="AC1049" s="19"/>
      <c r="AD1049" s="19"/>
      <c r="AE1049" s="20"/>
    </row>
    <row r="1050" spans="1:31" x14ac:dyDescent="0.45">
      <c r="A1050" s="17"/>
      <c r="B1050" s="18"/>
      <c r="C1050" s="19"/>
      <c r="D1050" s="19"/>
      <c r="E1050" s="19"/>
      <c r="F1050" s="19"/>
      <c r="G1050" s="19"/>
      <c r="H1050" s="19"/>
      <c r="I1050" s="19"/>
      <c r="J1050" s="19"/>
      <c r="K1050" s="19"/>
      <c r="L1050" s="19"/>
      <c r="M1050" s="19"/>
      <c r="N1050" s="19"/>
      <c r="O1050" s="19"/>
      <c r="P1050" s="19"/>
      <c r="Q1050" s="19"/>
      <c r="R1050" s="19"/>
      <c r="S1050" s="19"/>
      <c r="T1050" s="19"/>
      <c r="U1050" s="19"/>
      <c r="V1050" s="19"/>
      <c r="W1050" s="19"/>
      <c r="X1050" s="19"/>
      <c r="Y1050" s="19"/>
      <c r="Z1050" s="19"/>
      <c r="AA1050" s="19"/>
      <c r="AB1050" s="19"/>
      <c r="AC1050" s="19"/>
      <c r="AD1050" s="19"/>
      <c r="AE1050" s="20"/>
    </row>
    <row r="1051" spans="1:31" x14ac:dyDescent="0.45">
      <c r="A1051" s="17"/>
      <c r="B1051" s="18"/>
      <c r="C1051" s="19"/>
      <c r="D1051" s="19"/>
      <c r="E1051" s="19"/>
      <c r="F1051" s="19"/>
      <c r="G1051" s="19"/>
      <c r="H1051" s="19"/>
      <c r="I1051" s="19"/>
      <c r="J1051" s="19"/>
      <c r="K1051" s="19"/>
      <c r="L1051" s="19"/>
      <c r="M1051" s="19"/>
      <c r="N1051" s="19"/>
      <c r="O1051" s="19"/>
      <c r="P1051" s="19"/>
      <c r="Q1051" s="19"/>
      <c r="R1051" s="19"/>
      <c r="S1051" s="19"/>
      <c r="T1051" s="19"/>
      <c r="U1051" s="19"/>
      <c r="V1051" s="19"/>
      <c r="W1051" s="19"/>
      <c r="X1051" s="19"/>
      <c r="Y1051" s="19"/>
      <c r="Z1051" s="19"/>
      <c r="AA1051" s="19"/>
      <c r="AB1051" s="19"/>
      <c r="AC1051" s="19"/>
      <c r="AD1051" s="19"/>
      <c r="AE1051" s="20"/>
    </row>
    <row r="1052" spans="1:31" x14ac:dyDescent="0.45">
      <c r="A1052" s="17"/>
      <c r="B1052" s="18"/>
      <c r="C1052" s="19"/>
      <c r="D1052" s="19"/>
      <c r="E1052" s="19"/>
      <c r="F1052" s="19"/>
      <c r="G1052" s="19"/>
      <c r="H1052" s="19"/>
      <c r="I1052" s="19"/>
      <c r="J1052" s="19"/>
      <c r="K1052" s="19"/>
      <c r="L1052" s="19"/>
      <c r="M1052" s="19"/>
      <c r="N1052" s="19"/>
      <c r="O1052" s="19"/>
      <c r="P1052" s="19"/>
      <c r="Q1052" s="19"/>
      <c r="R1052" s="19"/>
      <c r="S1052" s="19"/>
      <c r="T1052" s="19"/>
      <c r="U1052" s="19"/>
      <c r="V1052" s="19"/>
      <c r="W1052" s="19"/>
      <c r="X1052" s="19"/>
      <c r="Y1052" s="19"/>
      <c r="Z1052" s="19"/>
      <c r="AA1052" s="19"/>
      <c r="AB1052" s="19"/>
      <c r="AC1052" s="19"/>
      <c r="AD1052" s="19"/>
      <c r="AE1052" s="20"/>
    </row>
    <row r="1053" spans="1:31" x14ac:dyDescent="0.45">
      <c r="A1053" s="17"/>
      <c r="B1053" s="18"/>
      <c r="C1053" s="19"/>
      <c r="D1053" s="19"/>
      <c r="E1053" s="19"/>
      <c r="F1053" s="19"/>
      <c r="G1053" s="19"/>
      <c r="H1053" s="19"/>
      <c r="I1053" s="19"/>
      <c r="J1053" s="19"/>
      <c r="K1053" s="19"/>
      <c r="L1053" s="19"/>
      <c r="M1053" s="19"/>
      <c r="N1053" s="19"/>
      <c r="O1053" s="19"/>
      <c r="P1053" s="19"/>
      <c r="Q1053" s="19"/>
      <c r="R1053" s="19"/>
      <c r="S1053" s="19"/>
      <c r="T1053" s="19"/>
      <c r="U1053" s="19"/>
      <c r="V1053" s="19"/>
      <c r="W1053" s="19"/>
      <c r="X1053" s="19"/>
      <c r="Y1053" s="19"/>
      <c r="Z1053" s="19"/>
      <c r="AA1053" s="19"/>
      <c r="AB1053" s="19"/>
      <c r="AC1053" s="19"/>
      <c r="AD1053" s="19"/>
      <c r="AE1053" s="20"/>
    </row>
    <row r="1054" spans="1:31" x14ac:dyDescent="0.45">
      <c r="A1054" s="17"/>
      <c r="B1054" s="18"/>
      <c r="C1054" s="19"/>
      <c r="D1054" s="19"/>
      <c r="E1054" s="19"/>
      <c r="F1054" s="19"/>
      <c r="G1054" s="19"/>
      <c r="H1054" s="19"/>
      <c r="I1054" s="19"/>
      <c r="J1054" s="19"/>
      <c r="K1054" s="19"/>
      <c r="L1054" s="19"/>
      <c r="M1054" s="19"/>
      <c r="N1054" s="19"/>
      <c r="O1054" s="19"/>
      <c r="P1054" s="19"/>
      <c r="Q1054" s="19"/>
      <c r="R1054" s="19"/>
      <c r="S1054" s="19"/>
      <c r="T1054" s="19"/>
      <c r="U1054" s="19"/>
      <c r="V1054" s="19"/>
      <c r="W1054" s="19"/>
      <c r="X1054" s="19"/>
      <c r="Y1054" s="19"/>
      <c r="Z1054" s="19"/>
      <c r="AA1054" s="19"/>
      <c r="AB1054" s="19"/>
      <c r="AC1054" s="19"/>
      <c r="AD1054" s="19"/>
      <c r="AE1054" s="20"/>
    </row>
    <row r="1055" spans="1:31" x14ac:dyDescent="0.45">
      <c r="A1055" s="17"/>
      <c r="B1055" s="18"/>
      <c r="C1055" s="19"/>
      <c r="D1055" s="19"/>
      <c r="E1055" s="19"/>
      <c r="F1055" s="19"/>
      <c r="G1055" s="19"/>
      <c r="H1055" s="19"/>
      <c r="I1055" s="19"/>
      <c r="J1055" s="19"/>
      <c r="K1055" s="19"/>
      <c r="L1055" s="19"/>
      <c r="M1055" s="19"/>
      <c r="N1055" s="19"/>
      <c r="O1055" s="19"/>
      <c r="P1055" s="19"/>
      <c r="Q1055" s="19"/>
      <c r="R1055" s="19"/>
      <c r="S1055" s="19"/>
      <c r="T1055" s="19"/>
      <c r="U1055" s="19"/>
      <c r="V1055" s="19"/>
      <c r="W1055" s="19"/>
      <c r="X1055" s="19"/>
      <c r="Y1055" s="19"/>
      <c r="Z1055" s="19"/>
      <c r="AA1055" s="19"/>
      <c r="AB1055" s="19"/>
      <c r="AC1055" s="19"/>
      <c r="AD1055" s="19"/>
      <c r="AE1055" s="20"/>
    </row>
    <row r="1056" spans="1:31" x14ac:dyDescent="0.45">
      <c r="A1056" s="17"/>
      <c r="B1056" s="17"/>
      <c r="C1056" s="19"/>
      <c r="D1056" s="19"/>
      <c r="E1056" s="19"/>
      <c r="F1056" s="19"/>
      <c r="G1056" s="19"/>
      <c r="H1056" s="19"/>
      <c r="I1056" s="19"/>
      <c r="J1056" s="19"/>
      <c r="K1056" s="19"/>
      <c r="L1056" s="19"/>
      <c r="M1056" s="19"/>
      <c r="N1056" s="19"/>
      <c r="O1056" s="19"/>
      <c r="P1056" s="19"/>
      <c r="Q1056" s="19"/>
      <c r="R1056" s="19"/>
      <c r="S1056" s="19"/>
      <c r="T1056" s="19"/>
      <c r="U1056" s="19"/>
      <c r="V1056" s="19"/>
      <c r="W1056" s="19"/>
      <c r="X1056" s="19"/>
      <c r="Y1056" s="19"/>
      <c r="Z1056" s="19"/>
      <c r="AA1056" s="19"/>
      <c r="AB1056" s="19"/>
      <c r="AC1056" s="19"/>
      <c r="AD1056" s="19"/>
      <c r="AE1056" s="20"/>
    </row>
    <row r="1057" spans="1:31" x14ac:dyDescent="0.45">
      <c r="A1057" s="17"/>
      <c r="B1057" s="17"/>
      <c r="C1057" s="19"/>
      <c r="D1057" s="19"/>
      <c r="E1057" s="19"/>
      <c r="F1057" s="19"/>
      <c r="G1057" s="19"/>
      <c r="H1057" s="19"/>
      <c r="I1057" s="19"/>
      <c r="J1057" s="19"/>
      <c r="K1057" s="19"/>
      <c r="L1057" s="19"/>
      <c r="M1057" s="19"/>
      <c r="N1057" s="19"/>
      <c r="O1057" s="19"/>
      <c r="P1057" s="19"/>
      <c r="Q1057" s="19"/>
      <c r="R1057" s="19"/>
      <c r="S1057" s="19"/>
      <c r="T1057" s="19"/>
      <c r="U1057" s="19"/>
      <c r="V1057" s="19"/>
      <c r="W1057" s="19"/>
      <c r="X1057" s="19"/>
      <c r="Y1057" s="19"/>
      <c r="Z1057" s="19"/>
      <c r="AA1057" s="19"/>
      <c r="AB1057" s="19"/>
      <c r="AC1057" s="19"/>
      <c r="AD1057" s="19"/>
      <c r="AE1057" s="20"/>
    </row>
    <row r="1058" spans="1:31" x14ac:dyDescent="0.45">
      <c r="A1058" s="17"/>
      <c r="B1058" s="18"/>
      <c r="C1058" s="19"/>
      <c r="D1058" s="19"/>
      <c r="E1058" s="19"/>
      <c r="F1058" s="19"/>
      <c r="G1058" s="19"/>
      <c r="H1058" s="19"/>
      <c r="I1058" s="19"/>
      <c r="J1058" s="19"/>
      <c r="K1058" s="19"/>
      <c r="L1058" s="19"/>
      <c r="M1058" s="19"/>
      <c r="N1058" s="19"/>
      <c r="O1058" s="19"/>
      <c r="P1058" s="19"/>
      <c r="Q1058" s="19"/>
      <c r="R1058" s="19"/>
      <c r="S1058" s="19"/>
      <c r="T1058" s="19"/>
      <c r="U1058" s="19"/>
      <c r="V1058" s="19"/>
      <c r="W1058" s="19"/>
      <c r="X1058" s="19"/>
      <c r="Y1058" s="19"/>
      <c r="Z1058" s="19"/>
      <c r="AA1058" s="19"/>
      <c r="AB1058" s="19"/>
      <c r="AC1058" s="19"/>
      <c r="AD1058" s="19"/>
      <c r="AE1058" s="20"/>
    </row>
    <row r="1059" spans="1:31" x14ac:dyDescent="0.45">
      <c r="A1059" s="17"/>
      <c r="B1059" s="18"/>
      <c r="C1059" s="19"/>
      <c r="D1059" s="19"/>
      <c r="E1059" s="19"/>
      <c r="F1059" s="19"/>
      <c r="G1059" s="19"/>
      <c r="H1059" s="19"/>
      <c r="I1059" s="19"/>
      <c r="J1059" s="19"/>
      <c r="K1059" s="19"/>
      <c r="L1059" s="19"/>
      <c r="M1059" s="19"/>
      <c r="N1059" s="19"/>
      <c r="O1059" s="19"/>
      <c r="P1059" s="19"/>
      <c r="Q1059" s="19"/>
      <c r="R1059" s="19"/>
      <c r="S1059" s="19"/>
      <c r="T1059" s="19"/>
      <c r="U1059" s="19"/>
      <c r="V1059" s="19"/>
      <c r="W1059" s="19"/>
      <c r="X1059" s="19"/>
      <c r="Y1059" s="19"/>
      <c r="Z1059" s="19"/>
      <c r="AA1059" s="19"/>
      <c r="AB1059" s="19"/>
      <c r="AC1059" s="19"/>
      <c r="AD1059" s="19"/>
      <c r="AE1059" s="20"/>
    </row>
    <row r="1060" spans="1:31" x14ac:dyDescent="0.45">
      <c r="A1060" s="17"/>
      <c r="B1060" s="18"/>
      <c r="C1060" s="19"/>
      <c r="D1060" s="19"/>
      <c r="E1060" s="19"/>
      <c r="F1060" s="19"/>
      <c r="G1060" s="19"/>
      <c r="H1060" s="19"/>
      <c r="I1060" s="19"/>
      <c r="J1060" s="19"/>
      <c r="K1060" s="19"/>
      <c r="L1060" s="19"/>
      <c r="M1060" s="19"/>
      <c r="N1060" s="19"/>
      <c r="O1060" s="19"/>
      <c r="P1060" s="19"/>
      <c r="Q1060" s="19"/>
      <c r="R1060" s="19"/>
      <c r="S1060" s="19"/>
      <c r="T1060" s="19"/>
      <c r="U1060" s="19"/>
      <c r="V1060" s="19"/>
      <c r="W1060" s="19"/>
      <c r="X1060" s="19"/>
      <c r="Y1060" s="19"/>
      <c r="Z1060" s="19"/>
      <c r="AA1060" s="19"/>
      <c r="AB1060" s="19"/>
      <c r="AC1060" s="19"/>
      <c r="AD1060" s="19"/>
      <c r="AE1060" s="20"/>
    </row>
    <row r="1061" spans="1:31" x14ac:dyDescent="0.45">
      <c r="A1061" s="17"/>
      <c r="B1061" s="18"/>
      <c r="C1061" s="19"/>
      <c r="D1061" s="19"/>
      <c r="E1061" s="19"/>
      <c r="F1061" s="19"/>
      <c r="G1061" s="19"/>
      <c r="H1061" s="19"/>
      <c r="I1061" s="19"/>
      <c r="J1061" s="19"/>
      <c r="K1061" s="19"/>
      <c r="L1061" s="19"/>
      <c r="M1061" s="19"/>
      <c r="N1061" s="19"/>
      <c r="O1061" s="19"/>
      <c r="P1061" s="19"/>
      <c r="Q1061" s="19"/>
      <c r="R1061" s="19"/>
      <c r="S1061" s="19"/>
      <c r="T1061" s="19"/>
      <c r="U1061" s="19"/>
      <c r="V1061" s="19"/>
      <c r="W1061" s="19"/>
      <c r="X1061" s="19"/>
      <c r="Y1061" s="19"/>
      <c r="Z1061" s="19"/>
      <c r="AA1061" s="19"/>
      <c r="AB1061" s="19"/>
      <c r="AC1061" s="19"/>
      <c r="AD1061" s="19"/>
      <c r="AE1061" s="20"/>
    </row>
    <row r="1062" spans="1:31" x14ac:dyDescent="0.45">
      <c r="A1062" s="17"/>
      <c r="B1062" s="18"/>
      <c r="C1062" s="19"/>
      <c r="D1062" s="19"/>
      <c r="E1062" s="19"/>
      <c r="F1062" s="19"/>
      <c r="G1062" s="19"/>
      <c r="H1062" s="19"/>
      <c r="I1062" s="19"/>
      <c r="J1062" s="19"/>
      <c r="K1062" s="19"/>
      <c r="L1062" s="19"/>
      <c r="M1062" s="19"/>
      <c r="N1062" s="19"/>
      <c r="O1062" s="19"/>
      <c r="P1062" s="19"/>
      <c r="Q1062" s="19"/>
      <c r="R1062" s="19"/>
      <c r="S1062" s="19"/>
      <c r="T1062" s="19"/>
      <c r="U1062" s="19"/>
      <c r="V1062" s="19"/>
      <c r="W1062" s="19"/>
      <c r="X1062" s="19"/>
      <c r="Y1062" s="19"/>
      <c r="Z1062" s="19"/>
      <c r="AA1062" s="19"/>
      <c r="AB1062" s="19"/>
      <c r="AC1062" s="19"/>
      <c r="AD1062" s="19"/>
      <c r="AE1062" s="20"/>
    </row>
    <row r="1063" spans="1:31" x14ac:dyDescent="0.45">
      <c r="A1063" s="17"/>
      <c r="B1063" s="18"/>
      <c r="C1063" s="19"/>
      <c r="D1063" s="19"/>
      <c r="E1063" s="19"/>
      <c r="F1063" s="19"/>
      <c r="G1063" s="19"/>
      <c r="H1063" s="19"/>
      <c r="I1063" s="19"/>
      <c r="J1063" s="19"/>
      <c r="K1063" s="19"/>
      <c r="L1063" s="19"/>
      <c r="M1063" s="19"/>
      <c r="N1063" s="19"/>
      <c r="O1063" s="19"/>
      <c r="P1063" s="19"/>
      <c r="Q1063" s="19"/>
      <c r="R1063" s="19"/>
      <c r="S1063" s="19"/>
      <c r="T1063" s="19"/>
      <c r="U1063" s="19"/>
      <c r="V1063" s="19"/>
      <c r="W1063" s="19"/>
      <c r="X1063" s="19"/>
      <c r="Y1063" s="19"/>
      <c r="Z1063" s="19"/>
      <c r="AA1063" s="19"/>
      <c r="AB1063" s="19"/>
      <c r="AC1063" s="19"/>
      <c r="AD1063" s="19"/>
      <c r="AE1063" s="20"/>
    </row>
    <row r="1064" spans="1:31" x14ac:dyDescent="0.45">
      <c r="A1064" s="17"/>
      <c r="B1064" s="18"/>
      <c r="C1064" s="19"/>
      <c r="D1064" s="19"/>
      <c r="E1064" s="19"/>
      <c r="F1064" s="19"/>
      <c r="G1064" s="19"/>
      <c r="H1064" s="19"/>
      <c r="I1064" s="19"/>
      <c r="J1064" s="19"/>
      <c r="K1064" s="19"/>
      <c r="L1064" s="19"/>
      <c r="M1064" s="19"/>
      <c r="N1064" s="19"/>
      <c r="O1064" s="19"/>
      <c r="P1064" s="19"/>
      <c r="Q1064" s="19"/>
      <c r="R1064" s="19"/>
      <c r="S1064" s="19"/>
      <c r="T1064" s="19"/>
      <c r="U1064" s="19"/>
      <c r="V1064" s="19"/>
      <c r="W1064" s="19"/>
      <c r="X1064" s="19"/>
      <c r="Y1064" s="19"/>
      <c r="Z1064" s="19"/>
      <c r="AA1064" s="19"/>
      <c r="AB1064" s="19"/>
      <c r="AC1064" s="19"/>
      <c r="AD1064" s="19"/>
      <c r="AE1064" s="20"/>
    </row>
    <row r="1065" spans="1:31" x14ac:dyDescent="0.45">
      <c r="A1065" s="17"/>
      <c r="B1065" s="18"/>
      <c r="C1065" s="19"/>
      <c r="D1065" s="19"/>
      <c r="E1065" s="19"/>
      <c r="F1065" s="19"/>
      <c r="G1065" s="19"/>
      <c r="H1065" s="19"/>
      <c r="I1065" s="19"/>
      <c r="J1065" s="19"/>
      <c r="K1065" s="19"/>
      <c r="L1065" s="19"/>
      <c r="M1065" s="19"/>
      <c r="N1065" s="19"/>
      <c r="O1065" s="19"/>
      <c r="P1065" s="19"/>
      <c r="Q1065" s="19"/>
      <c r="R1065" s="19"/>
      <c r="S1065" s="19"/>
      <c r="T1065" s="19"/>
      <c r="U1065" s="19"/>
      <c r="V1065" s="19"/>
      <c r="W1065" s="19"/>
      <c r="X1065" s="19"/>
      <c r="Y1065" s="19"/>
      <c r="Z1065" s="19"/>
      <c r="AA1065" s="19"/>
      <c r="AB1065" s="19"/>
      <c r="AC1065" s="19"/>
      <c r="AD1065" s="19"/>
      <c r="AE1065" s="20"/>
    </row>
    <row r="1066" spans="1:31" x14ac:dyDescent="0.45">
      <c r="A1066" s="17"/>
      <c r="B1066" s="18"/>
      <c r="C1066" s="19"/>
      <c r="D1066" s="19"/>
      <c r="E1066" s="19"/>
      <c r="F1066" s="19"/>
      <c r="G1066" s="19"/>
      <c r="H1066" s="19"/>
      <c r="I1066" s="19"/>
      <c r="J1066" s="19"/>
      <c r="K1066" s="19"/>
      <c r="L1066" s="19"/>
      <c r="M1066" s="19"/>
      <c r="N1066" s="19"/>
      <c r="O1066" s="19"/>
      <c r="P1066" s="19"/>
      <c r="Q1066" s="19"/>
      <c r="R1066" s="19"/>
      <c r="S1066" s="19"/>
      <c r="T1066" s="19"/>
      <c r="U1066" s="19"/>
      <c r="V1066" s="19"/>
      <c r="W1066" s="19"/>
      <c r="X1066" s="19"/>
      <c r="Y1066" s="19"/>
      <c r="Z1066" s="19"/>
      <c r="AA1066" s="19"/>
      <c r="AB1066" s="19"/>
      <c r="AC1066" s="19"/>
      <c r="AD1066" s="19"/>
      <c r="AE1066" s="20"/>
    </row>
    <row r="1067" spans="1:31" x14ac:dyDescent="0.45">
      <c r="A1067" s="17"/>
      <c r="B1067" s="18"/>
      <c r="C1067" s="19"/>
      <c r="D1067" s="19"/>
      <c r="E1067" s="19"/>
      <c r="F1067" s="19"/>
      <c r="G1067" s="19"/>
      <c r="H1067" s="19"/>
      <c r="I1067" s="19"/>
      <c r="J1067" s="19"/>
      <c r="K1067" s="19"/>
      <c r="L1067" s="19"/>
      <c r="M1067" s="19"/>
      <c r="N1067" s="19"/>
      <c r="O1067" s="19"/>
      <c r="P1067" s="19"/>
      <c r="Q1067" s="19"/>
      <c r="R1067" s="19"/>
      <c r="S1067" s="19"/>
      <c r="T1067" s="19"/>
      <c r="U1067" s="19"/>
      <c r="V1067" s="19"/>
      <c r="W1067" s="19"/>
      <c r="X1067" s="19"/>
      <c r="Y1067" s="19"/>
      <c r="Z1067" s="19"/>
      <c r="AA1067" s="19"/>
      <c r="AB1067" s="19"/>
      <c r="AC1067" s="19"/>
      <c r="AD1067" s="19"/>
      <c r="AE1067" s="20"/>
    </row>
    <row r="1068" spans="1:31" x14ac:dyDescent="0.45">
      <c r="A1068" s="17"/>
      <c r="B1068" s="18"/>
      <c r="C1068" s="19"/>
      <c r="D1068" s="19"/>
      <c r="E1068" s="19"/>
      <c r="F1068" s="19"/>
      <c r="G1068" s="19"/>
      <c r="H1068" s="19"/>
      <c r="I1068" s="19"/>
      <c r="J1068" s="19"/>
      <c r="K1068" s="19"/>
      <c r="L1068" s="19"/>
      <c r="M1068" s="19"/>
      <c r="N1068" s="19"/>
      <c r="O1068" s="19"/>
      <c r="P1068" s="19"/>
      <c r="Q1068" s="19"/>
      <c r="R1068" s="19"/>
      <c r="S1068" s="19"/>
      <c r="T1068" s="19"/>
      <c r="U1068" s="19"/>
      <c r="V1068" s="19"/>
      <c r="W1068" s="19"/>
      <c r="X1068" s="19"/>
      <c r="Y1068" s="19"/>
      <c r="Z1068" s="19"/>
      <c r="AA1068" s="19"/>
      <c r="AB1068" s="19"/>
      <c r="AC1068" s="19"/>
      <c r="AD1068" s="19"/>
      <c r="AE1068" s="20"/>
    </row>
    <row r="1069" spans="1:31" x14ac:dyDescent="0.45">
      <c r="A1069" s="17"/>
      <c r="B1069" s="18"/>
      <c r="C1069" s="19"/>
      <c r="D1069" s="19"/>
      <c r="E1069" s="19"/>
      <c r="F1069" s="19"/>
      <c r="G1069" s="19"/>
      <c r="H1069" s="19"/>
      <c r="I1069" s="19"/>
      <c r="J1069" s="19"/>
      <c r="K1069" s="19"/>
      <c r="L1069" s="19"/>
      <c r="M1069" s="19"/>
      <c r="N1069" s="19"/>
      <c r="O1069" s="19"/>
      <c r="P1069" s="19"/>
      <c r="Q1069" s="19"/>
      <c r="R1069" s="19"/>
      <c r="S1069" s="19"/>
      <c r="T1069" s="19"/>
      <c r="U1069" s="19"/>
      <c r="V1069" s="19"/>
      <c r="W1069" s="19"/>
      <c r="X1069" s="19"/>
      <c r="Y1069" s="19"/>
      <c r="Z1069" s="19"/>
      <c r="AA1069" s="19"/>
      <c r="AB1069" s="19"/>
      <c r="AC1069" s="19"/>
      <c r="AD1069" s="19"/>
      <c r="AE1069" s="20"/>
    </row>
    <row r="1070" spans="1:31" x14ac:dyDescent="0.45">
      <c r="A1070" s="17"/>
      <c r="B1070" s="18"/>
      <c r="C1070" s="19"/>
      <c r="D1070" s="19"/>
      <c r="E1070" s="19"/>
      <c r="F1070" s="19"/>
      <c r="G1070" s="19"/>
      <c r="H1070" s="19"/>
      <c r="I1070" s="19"/>
      <c r="J1070" s="19"/>
      <c r="K1070" s="19"/>
      <c r="L1070" s="19"/>
      <c r="M1070" s="19"/>
      <c r="N1070" s="19"/>
      <c r="O1070" s="19"/>
      <c r="P1070" s="19"/>
      <c r="Q1070" s="19"/>
      <c r="R1070" s="19"/>
      <c r="S1070" s="19"/>
      <c r="T1070" s="19"/>
      <c r="U1070" s="19"/>
      <c r="V1070" s="19"/>
      <c r="W1070" s="19"/>
      <c r="X1070" s="19"/>
      <c r="Y1070" s="19"/>
      <c r="Z1070" s="19"/>
      <c r="AA1070" s="19"/>
      <c r="AB1070" s="19"/>
      <c r="AC1070" s="19"/>
      <c r="AD1070" s="19"/>
      <c r="AE1070" s="20"/>
    </row>
    <row r="1071" spans="1:31" x14ac:dyDescent="0.45">
      <c r="A1071" s="17"/>
      <c r="B1071" s="18"/>
      <c r="C1071" s="19"/>
      <c r="D1071" s="19"/>
      <c r="E1071" s="19"/>
      <c r="F1071" s="19"/>
      <c r="G1071" s="19"/>
      <c r="H1071" s="19"/>
      <c r="I1071" s="19"/>
      <c r="J1071" s="19"/>
      <c r="K1071" s="19"/>
      <c r="L1071" s="19"/>
      <c r="M1071" s="19"/>
      <c r="N1071" s="19"/>
      <c r="O1071" s="19"/>
      <c r="P1071" s="19"/>
      <c r="Q1071" s="19"/>
      <c r="R1071" s="19"/>
      <c r="S1071" s="19"/>
      <c r="T1071" s="19"/>
      <c r="U1071" s="19"/>
      <c r="V1071" s="19"/>
      <c r="W1071" s="19"/>
      <c r="X1071" s="19"/>
      <c r="Y1071" s="19"/>
      <c r="Z1071" s="19"/>
      <c r="AA1071" s="19"/>
      <c r="AB1071" s="19"/>
      <c r="AC1071" s="19"/>
      <c r="AD1071" s="19"/>
      <c r="AE1071" s="20"/>
    </row>
    <row r="1072" spans="1:31" x14ac:dyDescent="0.45">
      <c r="A1072" s="17"/>
      <c r="B1072" s="18"/>
      <c r="C1072" s="19"/>
      <c r="D1072" s="19"/>
      <c r="E1072" s="19"/>
      <c r="F1072" s="19"/>
      <c r="G1072" s="19"/>
      <c r="H1072" s="19"/>
      <c r="I1072" s="19"/>
      <c r="J1072" s="19"/>
      <c r="K1072" s="19"/>
      <c r="L1072" s="19"/>
      <c r="M1072" s="19"/>
      <c r="N1072" s="19"/>
      <c r="O1072" s="19"/>
      <c r="P1072" s="19"/>
      <c r="Q1072" s="19"/>
      <c r="R1072" s="19"/>
      <c r="S1072" s="19"/>
      <c r="T1072" s="19"/>
      <c r="U1072" s="19"/>
      <c r="V1072" s="19"/>
      <c r="W1072" s="19"/>
      <c r="X1072" s="19"/>
      <c r="Y1072" s="19"/>
      <c r="Z1072" s="19"/>
      <c r="AA1072" s="19"/>
      <c r="AB1072" s="19"/>
      <c r="AC1072" s="19"/>
      <c r="AD1072" s="19"/>
      <c r="AE1072" s="20"/>
    </row>
    <row r="1073" spans="1:31" x14ac:dyDescent="0.45">
      <c r="A1073" s="17"/>
      <c r="B1073" s="18"/>
      <c r="C1073" s="19"/>
      <c r="D1073" s="19"/>
      <c r="E1073" s="19"/>
      <c r="F1073" s="19"/>
      <c r="G1073" s="19"/>
      <c r="H1073" s="19"/>
      <c r="I1073" s="19"/>
      <c r="J1073" s="19"/>
      <c r="K1073" s="19"/>
      <c r="L1073" s="19"/>
      <c r="M1073" s="19"/>
      <c r="N1073" s="19"/>
      <c r="O1073" s="19"/>
      <c r="P1073" s="19"/>
      <c r="Q1073" s="19"/>
      <c r="R1073" s="19"/>
      <c r="S1073" s="19"/>
      <c r="T1073" s="19"/>
      <c r="U1073" s="19"/>
      <c r="V1073" s="19"/>
      <c r="W1073" s="19"/>
      <c r="X1073" s="19"/>
      <c r="Y1073" s="19"/>
      <c r="Z1073" s="19"/>
      <c r="AA1073" s="19"/>
      <c r="AB1073" s="19"/>
      <c r="AC1073" s="19"/>
      <c r="AD1073" s="19"/>
      <c r="AE1073" s="20"/>
    </row>
    <row r="1074" spans="1:31" x14ac:dyDescent="0.45">
      <c r="A1074" s="17"/>
      <c r="B1074" s="18"/>
      <c r="C1074" s="19"/>
      <c r="D1074" s="19"/>
      <c r="E1074" s="19"/>
      <c r="F1074" s="19"/>
      <c r="G1074" s="19"/>
      <c r="H1074" s="19"/>
      <c r="I1074" s="19"/>
      <c r="J1074" s="19"/>
      <c r="K1074" s="19"/>
      <c r="L1074" s="19"/>
      <c r="M1074" s="19"/>
      <c r="N1074" s="19"/>
      <c r="O1074" s="19"/>
      <c r="P1074" s="19"/>
      <c r="Q1074" s="19"/>
      <c r="R1074" s="19"/>
      <c r="S1074" s="19"/>
      <c r="T1074" s="19"/>
      <c r="U1074" s="19"/>
      <c r="V1074" s="19"/>
      <c r="W1074" s="19"/>
      <c r="X1074" s="19"/>
      <c r="Y1074" s="19"/>
      <c r="Z1074" s="19"/>
      <c r="AA1074" s="19"/>
      <c r="AB1074" s="19"/>
      <c r="AC1074" s="19"/>
      <c r="AD1074" s="19"/>
      <c r="AE1074" s="20"/>
    </row>
    <row r="1075" spans="1:31" x14ac:dyDescent="0.45">
      <c r="A1075" s="17"/>
      <c r="B1075" s="18"/>
      <c r="C1075" s="19"/>
      <c r="D1075" s="19"/>
      <c r="E1075" s="19"/>
      <c r="F1075" s="19"/>
      <c r="G1075" s="19"/>
      <c r="H1075" s="19"/>
      <c r="I1075" s="19"/>
      <c r="J1075" s="19"/>
      <c r="K1075" s="19"/>
      <c r="L1075" s="19"/>
      <c r="M1075" s="19"/>
      <c r="N1075" s="19"/>
      <c r="O1075" s="19"/>
      <c r="P1075" s="19"/>
      <c r="Q1075" s="19"/>
      <c r="R1075" s="19"/>
      <c r="S1075" s="19"/>
      <c r="T1075" s="19"/>
      <c r="U1075" s="19"/>
      <c r="V1075" s="19"/>
      <c r="W1075" s="19"/>
      <c r="X1075" s="19"/>
      <c r="Y1075" s="19"/>
      <c r="Z1075" s="19"/>
      <c r="AA1075" s="19"/>
      <c r="AB1075" s="19"/>
      <c r="AC1075" s="19"/>
      <c r="AD1075" s="19"/>
      <c r="AE1075" s="20"/>
    </row>
    <row r="1076" spans="1:31" x14ac:dyDescent="0.45">
      <c r="A1076" s="17"/>
      <c r="B1076" s="17"/>
      <c r="C1076" s="19"/>
      <c r="D1076" s="19"/>
      <c r="E1076" s="19"/>
      <c r="F1076" s="19"/>
      <c r="G1076" s="19"/>
      <c r="H1076" s="19"/>
      <c r="I1076" s="19"/>
      <c r="J1076" s="19"/>
      <c r="K1076" s="19"/>
      <c r="L1076" s="19"/>
      <c r="M1076" s="19"/>
      <c r="N1076" s="19"/>
      <c r="O1076" s="19"/>
      <c r="P1076" s="19"/>
      <c r="Q1076" s="19"/>
      <c r="R1076" s="19"/>
      <c r="S1076" s="19"/>
      <c r="T1076" s="19"/>
      <c r="U1076" s="19"/>
      <c r="V1076" s="19"/>
      <c r="W1076" s="19"/>
      <c r="X1076" s="19"/>
      <c r="Y1076" s="19"/>
      <c r="Z1076" s="19"/>
      <c r="AA1076" s="19"/>
      <c r="AB1076" s="19"/>
      <c r="AC1076" s="19"/>
      <c r="AD1076" s="19"/>
      <c r="AE1076" s="20"/>
    </row>
    <row r="1077" spans="1:31" x14ac:dyDescent="0.45">
      <c r="A1077" s="17"/>
      <c r="B1077" s="18"/>
      <c r="C1077" s="19"/>
      <c r="D1077" s="19"/>
      <c r="E1077" s="19"/>
      <c r="F1077" s="19"/>
      <c r="G1077" s="19"/>
      <c r="H1077" s="19"/>
      <c r="I1077" s="19"/>
      <c r="J1077" s="19"/>
      <c r="K1077" s="19"/>
      <c r="L1077" s="19"/>
      <c r="M1077" s="19"/>
      <c r="N1077" s="19"/>
      <c r="O1077" s="19"/>
      <c r="P1077" s="19"/>
      <c r="Q1077" s="19"/>
      <c r="R1077" s="19"/>
      <c r="S1077" s="19"/>
      <c r="T1077" s="19"/>
      <c r="U1077" s="19"/>
      <c r="V1077" s="19"/>
      <c r="W1077" s="19"/>
      <c r="X1077" s="19"/>
      <c r="Y1077" s="19"/>
      <c r="Z1077" s="19"/>
      <c r="AA1077" s="19"/>
      <c r="AB1077" s="19"/>
      <c r="AC1077" s="19"/>
      <c r="AD1077" s="19"/>
      <c r="AE1077" s="20"/>
    </row>
    <row r="1078" spans="1:31" x14ac:dyDescent="0.45">
      <c r="A1078" s="17"/>
      <c r="B1078" s="18"/>
      <c r="C1078" s="19"/>
      <c r="D1078" s="19"/>
      <c r="E1078" s="19"/>
      <c r="F1078" s="19"/>
      <c r="G1078" s="19"/>
      <c r="H1078" s="19"/>
      <c r="I1078" s="19"/>
      <c r="J1078" s="19"/>
      <c r="K1078" s="19"/>
      <c r="L1078" s="19"/>
      <c r="M1078" s="19"/>
      <c r="N1078" s="19"/>
      <c r="O1078" s="19"/>
      <c r="P1078" s="19"/>
      <c r="Q1078" s="19"/>
      <c r="R1078" s="19"/>
      <c r="S1078" s="19"/>
      <c r="T1078" s="19"/>
      <c r="U1078" s="19"/>
      <c r="V1078" s="19"/>
      <c r="W1078" s="19"/>
      <c r="X1078" s="19"/>
      <c r="Y1078" s="19"/>
      <c r="Z1078" s="19"/>
      <c r="AA1078" s="19"/>
      <c r="AB1078" s="19"/>
      <c r="AC1078" s="19"/>
      <c r="AD1078" s="19"/>
      <c r="AE1078" s="20"/>
    </row>
    <row r="1079" spans="1:31" x14ac:dyDescent="0.45">
      <c r="A1079" s="17"/>
      <c r="B1079" s="18"/>
      <c r="C1079" s="19"/>
      <c r="D1079" s="19"/>
      <c r="E1079" s="19"/>
      <c r="F1079" s="19"/>
      <c r="G1079" s="19"/>
      <c r="H1079" s="19"/>
      <c r="I1079" s="19"/>
      <c r="J1079" s="19"/>
      <c r="K1079" s="19"/>
      <c r="L1079" s="19"/>
      <c r="M1079" s="19"/>
      <c r="N1079" s="19"/>
      <c r="O1079" s="19"/>
      <c r="P1079" s="19"/>
      <c r="Q1079" s="19"/>
      <c r="R1079" s="19"/>
      <c r="S1079" s="19"/>
      <c r="T1079" s="19"/>
      <c r="U1079" s="19"/>
      <c r="V1079" s="19"/>
      <c r="W1079" s="19"/>
      <c r="X1079" s="19"/>
      <c r="Y1079" s="19"/>
      <c r="Z1079" s="19"/>
      <c r="AA1079" s="19"/>
      <c r="AB1079" s="19"/>
      <c r="AC1079" s="19"/>
      <c r="AD1079" s="19"/>
      <c r="AE1079" s="20"/>
    </row>
    <row r="1080" spans="1:31" x14ac:dyDescent="0.45">
      <c r="A1080" s="17"/>
      <c r="B1080" s="18"/>
      <c r="C1080" s="19"/>
      <c r="D1080" s="19"/>
      <c r="E1080" s="19"/>
      <c r="F1080" s="19"/>
      <c r="G1080" s="19"/>
      <c r="H1080" s="19"/>
      <c r="I1080" s="19"/>
      <c r="J1080" s="19"/>
      <c r="K1080" s="19"/>
      <c r="L1080" s="19"/>
      <c r="M1080" s="19"/>
      <c r="N1080" s="19"/>
      <c r="O1080" s="19"/>
      <c r="P1080" s="19"/>
      <c r="Q1080" s="19"/>
      <c r="R1080" s="19"/>
      <c r="S1080" s="19"/>
      <c r="T1080" s="19"/>
      <c r="U1080" s="19"/>
      <c r="V1080" s="19"/>
      <c r="W1080" s="19"/>
      <c r="X1080" s="19"/>
      <c r="Y1080" s="19"/>
      <c r="Z1080" s="19"/>
      <c r="AA1080" s="19"/>
      <c r="AB1080" s="19"/>
      <c r="AC1080" s="19"/>
      <c r="AD1080" s="19"/>
      <c r="AE1080" s="20"/>
    </row>
    <row r="1081" spans="1:31" x14ac:dyDescent="0.45">
      <c r="A1081" s="17"/>
      <c r="B1081" s="18"/>
      <c r="C1081" s="19"/>
      <c r="D1081" s="19"/>
      <c r="E1081" s="19"/>
      <c r="F1081" s="19"/>
      <c r="G1081" s="19"/>
      <c r="H1081" s="19"/>
      <c r="I1081" s="19"/>
      <c r="J1081" s="19"/>
      <c r="K1081" s="19"/>
      <c r="L1081" s="19"/>
      <c r="M1081" s="19"/>
      <c r="N1081" s="19"/>
      <c r="O1081" s="19"/>
      <c r="P1081" s="19"/>
      <c r="Q1081" s="19"/>
      <c r="R1081" s="19"/>
      <c r="S1081" s="19"/>
      <c r="T1081" s="19"/>
      <c r="U1081" s="19"/>
      <c r="V1081" s="19"/>
      <c r="W1081" s="19"/>
      <c r="X1081" s="19"/>
      <c r="Y1081" s="19"/>
      <c r="Z1081" s="19"/>
      <c r="AA1081" s="19"/>
      <c r="AB1081" s="19"/>
      <c r="AC1081" s="19"/>
      <c r="AD1081" s="19"/>
      <c r="AE1081" s="20"/>
    </row>
    <row r="1082" spans="1:31" x14ac:dyDescent="0.45">
      <c r="A1082" s="17"/>
      <c r="B1082" s="18"/>
      <c r="C1082" s="19"/>
      <c r="D1082" s="19"/>
      <c r="E1082" s="19"/>
      <c r="F1082" s="19"/>
      <c r="G1082" s="19"/>
      <c r="H1082" s="19"/>
      <c r="I1082" s="19"/>
      <c r="J1082" s="19"/>
      <c r="K1082" s="19"/>
      <c r="L1082" s="19"/>
      <c r="M1082" s="19"/>
      <c r="N1082" s="19"/>
      <c r="O1082" s="19"/>
      <c r="P1082" s="19"/>
      <c r="Q1082" s="19"/>
      <c r="R1082" s="19"/>
      <c r="S1082" s="19"/>
      <c r="T1082" s="19"/>
      <c r="U1082" s="19"/>
      <c r="V1082" s="19"/>
      <c r="W1082" s="19"/>
      <c r="X1082" s="19"/>
      <c r="Y1082" s="19"/>
      <c r="Z1082" s="19"/>
      <c r="AA1082" s="19"/>
      <c r="AB1082" s="19"/>
      <c r="AC1082" s="19"/>
      <c r="AD1082" s="19"/>
      <c r="AE1082" s="20"/>
    </row>
    <row r="1083" spans="1:31" x14ac:dyDescent="0.45">
      <c r="A1083" s="17"/>
      <c r="B1083" s="18"/>
      <c r="C1083" s="19"/>
      <c r="D1083" s="19"/>
      <c r="E1083" s="19"/>
      <c r="F1083" s="19"/>
      <c r="G1083" s="19"/>
      <c r="H1083" s="19"/>
      <c r="I1083" s="19"/>
      <c r="J1083" s="19"/>
      <c r="K1083" s="19"/>
      <c r="L1083" s="19"/>
      <c r="M1083" s="19"/>
      <c r="N1083" s="19"/>
      <c r="O1083" s="19"/>
      <c r="P1083" s="19"/>
      <c r="Q1083" s="19"/>
      <c r="R1083" s="19"/>
      <c r="S1083" s="19"/>
      <c r="T1083" s="19"/>
      <c r="U1083" s="19"/>
      <c r="V1083" s="19"/>
      <c r="W1083" s="19"/>
      <c r="X1083" s="19"/>
      <c r="Y1083" s="19"/>
      <c r="Z1083" s="19"/>
      <c r="AA1083" s="19"/>
      <c r="AB1083" s="19"/>
      <c r="AC1083" s="19"/>
      <c r="AD1083" s="19"/>
      <c r="AE1083" s="20"/>
    </row>
    <row r="1084" spans="1:31" x14ac:dyDescent="0.45">
      <c r="A1084" s="17"/>
      <c r="B1084" s="18"/>
      <c r="C1084" s="19"/>
      <c r="D1084" s="19"/>
      <c r="E1084" s="19"/>
      <c r="F1084" s="19"/>
      <c r="G1084" s="19"/>
      <c r="H1084" s="19"/>
      <c r="I1084" s="19"/>
      <c r="J1084" s="19"/>
      <c r="K1084" s="19"/>
      <c r="L1084" s="19"/>
      <c r="M1084" s="19"/>
      <c r="N1084" s="19"/>
      <c r="O1084" s="19"/>
      <c r="P1084" s="19"/>
      <c r="Q1084" s="19"/>
      <c r="R1084" s="19"/>
      <c r="S1084" s="19"/>
      <c r="T1084" s="19"/>
      <c r="U1084" s="19"/>
      <c r="V1084" s="19"/>
      <c r="W1084" s="19"/>
      <c r="X1084" s="19"/>
      <c r="Y1084" s="19"/>
      <c r="Z1084" s="19"/>
      <c r="AA1084" s="19"/>
      <c r="AB1084" s="19"/>
      <c r="AC1084" s="19"/>
      <c r="AD1084" s="19"/>
      <c r="AE1084" s="20"/>
    </row>
    <row r="1085" spans="1:31" x14ac:dyDescent="0.45">
      <c r="A1085" s="17"/>
      <c r="B1085" s="18"/>
      <c r="C1085" s="19"/>
      <c r="D1085" s="19"/>
      <c r="E1085" s="19"/>
      <c r="F1085" s="19"/>
      <c r="G1085" s="19"/>
      <c r="H1085" s="19"/>
      <c r="I1085" s="19"/>
      <c r="J1085" s="19"/>
      <c r="K1085" s="19"/>
      <c r="L1085" s="19"/>
      <c r="M1085" s="19"/>
      <c r="N1085" s="19"/>
      <c r="O1085" s="19"/>
      <c r="P1085" s="19"/>
      <c r="Q1085" s="19"/>
      <c r="R1085" s="19"/>
      <c r="S1085" s="19"/>
      <c r="T1085" s="19"/>
      <c r="U1085" s="19"/>
      <c r="V1085" s="19"/>
      <c r="W1085" s="19"/>
      <c r="X1085" s="19"/>
      <c r="Y1085" s="19"/>
      <c r="Z1085" s="19"/>
      <c r="AA1085" s="19"/>
      <c r="AB1085" s="19"/>
      <c r="AC1085" s="19"/>
      <c r="AD1085" s="19"/>
      <c r="AE1085" s="20"/>
    </row>
    <row r="1086" spans="1:31" x14ac:dyDescent="0.45">
      <c r="A1086" s="17"/>
      <c r="B1086" s="18"/>
      <c r="C1086" s="19"/>
      <c r="D1086" s="19"/>
      <c r="E1086" s="19"/>
      <c r="F1086" s="19"/>
      <c r="G1086" s="19"/>
      <c r="H1086" s="19"/>
      <c r="I1086" s="19"/>
      <c r="J1086" s="19"/>
      <c r="K1086" s="19"/>
      <c r="L1086" s="19"/>
      <c r="M1086" s="19"/>
      <c r="N1086" s="19"/>
      <c r="O1086" s="19"/>
      <c r="P1086" s="19"/>
      <c r="Q1086" s="19"/>
      <c r="R1086" s="19"/>
      <c r="S1086" s="19"/>
      <c r="T1086" s="19"/>
      <c r="U1086" s="19"/>
      <c r="V1086" s="19"/>
      <c r="W1086" s="19"/>
      <c r="X1086" s="19"/>
      <c r="Y1086" s="19"/>
      <c r="Z1086" s="19"/>
      <c r="AA1086" s="19"/>
      <c r="AB1086" s="19"/>
      <c r="AC1086" s="19"/>
      <c r="AD1086" s="19"/>
      <c r="AE1086" s="20"/>
    </row>
    <row r="1087" spans="1:31" x14ac:dyDescent="0.45">
      <c r="A1087" s="17"/>
      <c r="B1087" s="17"/>
      <c r="C1087" s="19"/>
      <c r="D1087" s="19"/>
      <c r="E1087" s="19"/>
      <c r="F1087" s="19"/>
      <c r="G1087" s="19"/>
      <c r="H1087" s="19"/>
      <c r="I1087" s="19"/>
      <c r="J1087" s="19"/>
      <c r="K1087" s="19"/>
      <c r="L1087" s="19"/>
      <c r="M1087" s="19"/>
      <c r="N1087" s="19"/>
      <c r="O1087" s="19"/>
      <c r="P1087" s="19"/>
      <c r="Q1087" s="19"/>
      <c r="R1087" s="19"/>
      <c r="S1087" s="19"/>
      <c r="T1087" s="19"/>
      <c r="U1087" s="19"/>
      <c r="V1087" s="19"/>
      <c r="W1087" s="19"/>
      <c r="X1087" s="19"/>
      <c r="Y1087" s="19"/>
      <c r="Z1087" s="19"/>
      <c r="AA1087" s="19"/>
      <c r="AB1087" s="19"/>
      <c r="AC1087" s="19"/>
      <c r="AD1087" s="19"/>
      <c r="AE1087" s="20"/>
    </row>
    <row r="1088" spans="1:31" x14ac:dyDescent="0.45">
      <c r="A1088" s="17"/>
      <c r="B1088" s="17"/>
      <c r="C1088" s="19"/>
      <c r="D1088" s="19"/>
      <c r="E1088" s="19"/>
      <c r="F1088" s="19"/>
      <c r="G1088" s="19"/>
      <c r="H1088" s="19"/>
      <c r="I1088" s="19"/>
      <c r="J1088" s="19"/>
      <c r="K1088" s="19"/>
      <c r="L1088" s="19"/>
      <c r="M1088" s="19"/>
      <c r="N1088" s="19"/>
      <c r="O1088" s="19"/>
      <c r="P1088" s="19"/>
      <c r="Q1088" s="19"/>
      <c r="R1088" s="19"/>
      <c r="S1088" s="19"/>
      <c r="T1088" s="19"/>
      <c r="U1088" s="19"/>
      <c r="V1088" s="19"/>
      <c r="W1088" s="19"/>
      <c r="X1088" s="19"/>
      <c r="Y1088" s="19"/>
      <c r="Z1088" s="19"/>
      <c r="AA1088" s="19"/>
      <c r="AB1088" s="19"/>
      <c r="AC1088" s="19"/>
      <c r="AD1088" s="19"/>
      <c r="AE1088" s="20"/>
    </row>
    <row r="1089" spans="1:31" x14ac:dyDescent="0.45">
      <c r="A1089" s="17"/>
      <c r="B1089" s="18"/>
      <c r="C1089" s="19"/>
      <c r="D1089" s="19"/>
      <c r="E1089" s="19"/>
      <c r="F1089" s="19"/>
      <c r="G1089" s="19"/>
      <c r="H1089" s="19"/>
      <c r="I1089" s="19"/>
      <c r="J1089" s="19"/>
      <c r="K1089" s="19"/>
      <c r="L1089" s="19"/>
      <c r="M1089" s="19"/>
      <c r="N1089" s="19"/>
      <c r="O1089" s="19"/>
      <c r="P1089" s="19"/>
      <c r="Q1089" s="19"/>
      <c r="R1089" s="19"/>
      <c r="S1089" s="19"/>
      <c r="T1089" s="19"/>
      <c r="U1089" s="19"/>
      <c r="V1089" s="19"/>
      <c r="W1089" s="19"/>
      <c r="X1089" s="19"/>
      <c r="Y1089" s="19"/>
      <c r="Z1089" s="19"/>
      <c r="AA1089" s="19"/>
      <c r="AB1089" s="19"/>
      <c r="AC1089" s="19"/>
      <c r="AD1089" s="19"/>
      <c r="AE1089" s="20"/>
    </row>
    <row r="1090" spans="1:31" x14ac:dyDescent="0.45">
      <c r="A1090" s="17"/>
      <c r="B1090" s="18"/>
      <c r="C1090" s="19"/>
      <c r="D1090" s="19"/>
      <c r="E1090" s="19"/>
      <c r="F1090" s="19"/>
      <c r="G1090" s="19"/>
      <c r="H1090" s="19"/>
      <c r="I1090" s="19"/>
      <c r="J1090" s="19"/>
      <c r="K1090" s="19"/>
      <c r="L1090" s="19"/>
      <c r="M1090" s="19"/>
      <c r="N1090" s="19"/>
      <c r="O1090" s="19"/>
      <c r="P1090" s="19"/>
      <c r="Q1090" s="19"/>
      <c r="R1090" s="19"/>
      <c r="S1090" s="19"/>
      <c r="T1090" s="19"/>
      <c r="U1090" s="19"/>
      <c r="V1090" s="19"/>
      <c r="W1090" s="19"/>
      <c r="X1090" s="19"/>
      <c r="Y1090" s="19"/>
      <c r="Z1090" s="19"/>
      <c r="AA1090" s="19"/>
      <c r="AB1090" s="19"/>
      <c r="AC1090" s="19"/>
      <c r="AD1090" s="19"/>
      <c r="AE1090" s="20"/>
    </row>
    <row r="1091" spans="1:31" x14ac:dyDescent="0.45">
      <c r="A1091" s="17"/>
      <c r="B1091" s="18"/>
      <c r="C1091" s="19"/>
      <c r="D1091" s="19"/>
      <c r="E1091" s="19"/>
      <c r="F1091" s="19"/>
      <c r="G1091" s="19"/>
      <c r="H1091" s="19"/>
      <c r="I1091" s="19"/>
      <c r="J1091" s="19"/>
      <c r="K1091" s="19"/>
      <c r="L1091" s="19"/>
      <c r="M1091" s="19"/>
      <c r="N1091" s="19"/>
      <c r="O1091" s="19"/>
      <c r="P1091" s="19"/>
      <c r="Q1091" s="19"/>
      <c r="R1091" s="19"/>
      <c r="S1091" s="19"/>
      <c r="T1091" s="19"/>
      <c r="U1091" s="19"/>
      <c r="V1091" s="19"/>
      <c r="W1091" s="19"/>
      <c r="X1091" s="19"/>
      <c r="Y1091" s="19"/>
      <c r="Z1091" s="19"/>
      <c r="AA1091" s="19"/>
      <c r="AB1091" s="19"/>
      <c r="AC1091" s="19"/>
      <c r="AD1091" s="19"/>
      <c r="AE1091" s="20"/>
    </row>
    <row r="1092" spans="1:31" x14ac:dyDescent="0.45">
      <c r="A1092" s="17"/>
      <c r="B1092" s="18"/>
      <c r="C1092" s="19"/>
      <c r="D1092" s="19"/>
      <c r="E1092" s="19"/>
      <c r="F1092" s="19"/>
      <c r="G1092" s="19"/>
      <c r="H1092" s="19"/>
      <c r="I1092" s="19"/>
      <c r="J1092" s="19"/>
      <c r="K1092" s="19"/>
      <c r="L1092" s="19"/>
      <c r="M1092" s="19"/>
      <c r="N1092" s="19"/>
      <c r="O1092" s="19"/>
      <c r="P1092" s="19"/>
      <c r="Q1092" s="19"/>
      <c r="R1092" s="19"/>
      <c r="S1092" s="19"/>
      <c r="T1092" s="19"/>
      <c r="U1092" s="19"/>
      <c r="V1092" s="19"/>
      <c r="W1092" s="19"/>
      <c r="X1092" s="19"/>
      <c r="Y1092" s="19"/>
      <c r="Z1092" s="19"/>
      <c r="AA1092" s="19"/>
      <c r="AB1092" s="19"/>
      <c r="AC1092" s="19"/>
      <c r="AD1092" s="19"/>
      <c r="AE1092" s="20"/>
    </row>
    <row r="1093" spans="1:31" x14ac:dyDescent="0.45">
      <c r="A1093" s="17"/>
      <c r="B1093" s="18"/>
      <c r="C1093" s="19"/>
      <c r="D1093" s="19"/>
      <c r="E1093" s="19"/>
      <c r="F1093" s="19"/>
      <c r="G1093" s="19"/>
      <c r="H1093" s="19"/>
      <c r="I1093" s="19"/>
      <c r="J1093" s="19"/>
      <c r="K1093" s="19"/>
      <c r="L1093" s="19"/>
      <c r="M1093" s="19"/>
      <c r="N1093" s="19"/>
      <c r="O1093" s="19"/>
      <c r="P1093" s="19"/>
      <c r="Q1093" s="19"/>
      <c r="R1093" s="19"/>
      <c r="S1093" s="19"/>
      <c r="T1093" s="19"/>
      <c r="U1093" s="19"/>
      <c r="V1093" s="19"/>
      <c r="W1093" s="19"/>
      <c r="X1093" s="19"/>
      <c r="Y1093" s="19"/>
      <c r="Z1093" s="19"/>
      <c r="AA1093" s="19"/>
      <c r="AB1093" s="19"/>
      <c r="AC1093" s="19"/>
      <c r="AD1093" s="19"/>
      <c r="AE1093" s="20"/>
    </row>
    <row r="1094" spans="1:31" x14ac:dyDescent="0.45">
      <c r="A1094" s="17"/>
      <c r="B1094" s="18"/>
      <c r="C1094" s="19"/>
      <c r="D1094" s="19"/>
      <c r="E1094" s="19"/>
      <c r="F1094" s="19"/>
      <c r="G1094" s="19"/>
      <c r="H1094" s="19"/>
      <c r="I1094" s="19"/>
      <c r="J1094" s="19"/>
      <c r="K1094" s="19"/>
      <c r="L1094" s="19"/>
      <c r="M1094" s="19"/>
      <c r="N1094" s="19"/>
      <c r="O1094" s="19"/>
      <c r="P1094" s="19"/>
      <c r="Q1094" s="19"/>
      <c r="R1094" s="19"/>
      <c r="S1094" s="19"/>
      <c r="T1094" s="19"/>
      <c r="U1094" s="19"/>
      <c r="V1094" s="19"/>
      <c r="W1094" s="19"/>
      <c r="X1094" s="19"/>
      <c r="Y1094" s="19"/>
      <c r="Z1094" s="19"/>
      <c r="AA1094" s="19"/>
      <c r="AB1094" s="19"/>
      <c r="AC1094" s="19"/>
      <c r="AD1094" s="19"/>
      <c r="AE1094" s="20"/>
    </row>
    <row r="1095" spans="1:31" x14ac:dyDescent="0.45">
      <c r="AA1095" s="19"/>
    </row>
  </sheetData>
  <pageMargins left="0.7" right="0.7" top="0.75" bottom="0.75" header="0.3" footer="0.3"/>
  <pageSetup paperSize="9" orientation="portrait" horizontalDpi="4294967293"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J48"/>
  <sheetViews>
    <sheetView workbookViewId="0">
      <selection activeCell="A2" sqref="A2"/>
    </sheetView>
  </sheetViews>
  <sheetFormatPr defaultColWidth="9.1328125" defaultRowHeight="13.15" x14ac:dyDescent="0.4"/>
  <cols>
    <col min="1" max="1" width="16.59765625" style="4" customWidth="1"/>
    <col min="2" max="2" width="32.59765625" style="4" customWidth="1"/>
    <col min="3" max="3" width="11.59765625" style="4" bestFit="1" customWidth="1"/>
    <col min="4" max="4" width="12.86328125" style="4" bestFit="1" customWidth="1"/>
    <col min="5" max="5" width="17.86328125" style="4" customWidth="1"/>
    <col min="6" max="6" width="18.265625" style="4" customWidth="1"/>
    <col min="7" max="7" width="22.1328125" style="4" customWidth="1"/>
    <col min="8" max="8" width="7.73046875" style="4" bestFit="1" customWidth="1"/>
    <col min="9" max="9" width="9.73046875" style="4" customWidth="1"/>
    <col min="10" max="10" width="12.86328125" style="4" customWidth="1"/>
    <col min="11" max="16384" width="9.1328125" style="4"/>
  </cols>
  <sheetData>
    <row r="1" spans="1:10" ht="14.25" x14ac:dyDescent="0.45">
      <c r="A1" s="93" t="s">
        <v>11</v>
      </c>
      <c r="B1" s="94" t="s">
        <v>85</v>
      </c>
      <c r="C1" s="94" t="s">
        <v>75</v>
      </c>
      <c r="D1" s="94" t="s">
        <v>76</v>
      </c>
      <c r="E1" s="94" t="s">
        <v>86</v>
      </c>
      <c r="F1" s="94" t="s">
        <v>78</v>
      </c>
      <c r="G1" s="94" t="s">
        <v>87</v>
      </c>
      <c r="H1" s="94" t="s">
        <v>82</v>
      </c>
      <c r="I1" s="94" t="s">
        <v>88</v>
      </c>
      <c r="J1" s="94" t="s">
        <v>89</v>
      </c>
    </row>
    <row r="2" spans="1:10" ht="14.25" x14ac:dyDescent="0.45">
      <c r="A2" s="13"/>
      <c r="B2" s="13"/>
      <c r="C2" s="13"/>
      <c r="D2" s="13"/>
      <c r="E2" s="13"/>
      <c r="F2" s="13"/>
      <c r="G2" s="13"/>
      <c r="I2" s="13"/>
      <c r="J2" s="5"/>
    </row>
    <row r="3" spans="1:10" ht="14.25" x14ac:dyDescent="0.45">
      <c r="A3" s="13"/>
      <c r="B3" s="13"/>
      <c r="C3" s="13"/>
      <c r="D3" s="13"/>
      <c r="E3" s="13"/>
      <c r="F3" s="13"/>
      <c r="G3" s="13"/>
      <c r="I3" s="13"/>
      <c r="J3" s="5"/>
    </row>
    <row r="4" spans="1:10" ht="14.25" x14ac:dyDescent="0.45">
      <c r="A4" s="13"/>
      <c r="B4" s="13"/>
      <c r="C4" s="13"/>
      <c r="D4" s="13"/>
      <c r="E4" s="13"/>
      <c r="F4" s="13"/>
      <c r="G4" s="13"/>
      <c r="I4" s="13"/>
      <c r="J4" s="5"/>
    </row>
    <row r="5" spans="1:10" ht="14.25" x14ac:dyDescent="0.45">
      <c r="A5" s="13"/>
      <c r="B5" s="13"/>
      <c r="C5" s="13"/>
      <c r="D5" s="13"/>
      <c r="E5" s="13"/>
      <c r="F5" s="13"/>
      <c r="G5" s="13"/>
      <c r="I5" s="13"/>
      <c r="J5" s="5"/>
    </row>
    <row r="6" spans="1:10" ht="14.25" x14ac:dyDescent="0.45">
      <c r="A6" s="13"/>
      <c r="B6" s="13"/>
      <c r="C6" s="13"/>
      <c r="D6" s="13"/>
      <c r="E6" s="13"/>
      <c r="F6" s="13"/>
      <c r="G6" s="13"/>
      <c r="I6" s="13"/>
      <c r="J6" s="5"/>
    </row>
    <row r="7" spans="1:10" ht="14.25" x14ac:dyDescent="0.45">
      <c r="A7" s="13"/>
      <c r="B7" s="13"/>
      <c r="C7" s="13"/>
      <c r="D7" s="13"/>
      <c r="E7" s="13"/>
      <c r="F7" s="13"/>
      <c r="G7" s="13"/>
      <c r="I7" s="13"/>
      <c r="J7" s="5"/>
    </row>
    <row r="8" spans="1:10" ht="14.25" x14ac:dyDescent="0.45">
      <c r="A8" s="13"/>
      <c r="B8" s="13"/>
      <c r="C8" s="13"/>
      <c r="D8" s="13"/>
      <c r="E8" s="13"/>
      <c r="F8" s="13"/>
      <c r="G8" s="13"/>
      <c r="I8" s="13"/>
      <c r="J8" s="5"/>
    </row>
    <row r="9" spans="1:10" ht="14.25" x14ac:dyDescent="0.45">
      <c r="A9" s="13"/>
      <c r="B9" s="13"/>
      <c r="C9" s="13"/>
      <c r="D9" s="13"/>
      <c r="E9" s="13"/>
      <c r="F9" s="13"/>
      <c r="G9" s="13"/>
      <c r="I9" s="13"/>
      <c r="J9" s="5"/>
    </row>
    <row r="10" spans="1:10" ht="14.25" x14ac:dyDescent="0.45">
      <c r="A10" s="13"/>
      <c r="B10" s="13"/>
      <c r="C10" s="13"/>
      <c r="D10" s="13"/>
      <c r="E10" s="13"/>
      <c r="F10" s="13"/>
      <c r="G10" s="13"/>
      <c r="I10" s="13"/>
      <c r="J10" s="5"/>
    </row>
    <row r="11" spans="1:10" ht="14.25" x14ac:dyDescent="0.45">
      <c r="A11" s="13"/>
      <c r="B11" s="13"/>
      <c r="C11" s="13"/>
      <c r="D11" s="13"/>
      <c r="E11" s="13"/>
      <c r="F11" s="13"/>
      <c r="G11" s="13"/>
      <c r="I11" s="13"/>
      <c r="J11" s="5"/>
    </row>
    <row r="12" spans="1:10" ht="14.25" x14ac:dyDescent="0.45">
      <c r="A12" s="13"/>
      <c r="B12" s="13"/>
      <c r="C12" s="13"/>
      <c r="D12" s="13"/>
      <c r="E12" s="13"/>
      <c r="F12" s="13"/>
      <c r="G12" s="13"/>
      <c r="I12" s="13"/>
      <c r="J12" s="5"/>
    </row>
    <row r="13" spans="1:10" ht="14.25" x14ac:dyDescent="0.45">
      <c r="A13" s="13"/>
      <c r="B13" s="13"/>
      <c r="C13" s="13"/>
      <c r="D13" s="13"/>
      <c r="E13" s="13"/>
      <c r="F13" s="13"/>
      <c r="G13" s="13"/>
      <c r="I13" s="13"/>
      <c r="J13" s="5"/>
    </row>
    <row r="14" spans="1:10" ht="14.25" x14ac:dyDescent="0.45">
      <c r="A14" s="13"/>
      <c r="B14" s="13"/>
      <c r="C14" s="13"/>
      <c r="D14" s="13"/>
      <c r="E14" s="13"/>
      <c r="F14" s="13"/>
      <c r="G14" s="13"/>
      <c r="I14" s="13"/>
      <c r="J14" s="5"/>
    </row>
    <row r="15" spans="1:10" ht="14.25" x14ac:dyDescent="0.45">
      <c r="A15" s="13"/>
      <c r="B15" s="13"/>
      <c r="C15" s="13"/>
      <c r="D15" s="13"/>
      <c r="E15" s="13"/>
      <c r="F15" s="13"/>
      <c r="G15" s="13"/>
      <c r="I15" s="13"/>
      <c r="J15" s="5"/>
    </row>
    <row r="16" spans="1:10" ht="14.25" x14ac:dyDescent="0.45">
      <c r="A16" s="13"/>
      <c r="B16" s="13"/>
      <c r="C16" s="13"/>
      <c r="D16" s="13"/>
      <c r="E16" s="13"/>
      <c r="F16" s="13"/>
      <c r="G16" s="13"/>
      <c r="I16" s="13"/>
      <c r="J16" s="5"/>
    </row>
    <row r="17" spans="1:10" ht="14.25" x14ac:dyDescent="0.45">
      <c r="A17" s="13"/>
      <c r="B17" s="13"/>
      <c r="C17" s="13"/>
      <c r="D17" s="13"/>
      <c r="E17" s="13"/>
      <c r="F17" s="13"/>
      <c r="G17" s="13"/>
      <c r="I17" s="13"/>
      <c r="J17" s="5"/>
    </row>
    <row r="18" spans="1:10" ht="14.25" x14ac:dyDescent="0.45">
      <c r="A18" s="13"/>
      <c r="B18" s="13"/>
      <c r="C18" s="13"/>
      <c r="D18" s="13"/>
      <c r="E18" s="13"/>
      <c r="F18" s="13"/>
      <c r="G18" s="13"/>
      <c r="I18" s="13"/>
      <c r="J18" s="5"/>
    </row>
    <row r="19" spans="1:10" ht="14.25" x14ac:dyDescent="0.45">
      <c r="A19" s="13"/>
      <c r="B19" s="13"/>
      <c r="C19" s="13"/>
      <c r="D19" s="13"/>
      <c r="E19" s="13"/>
      <c r="F19" s="13"/>
      <c r="G19" s="13"/>
      <c r="I19" s="13"/>
      <c r="J19" s="5"/>
    </row>
    <row r="20" spans="1:10" ht="14.25" x14ac:dyDescent="0.45">
      <c r="A20" s="13"/>
      <c r="B20" s="13"/>
      <c r="C20" s="13"/>
      <c r="D20" s="13"/>
      <c r="E20" s="13"/>
      <c r="F20" s="13"/>
      <c r="G20" s="13"/>
      <c r="I20" s="13"/>
      <c r="J20" s="5"/>
    </row>
    <row r="21" spans="1:10" ht="14.25" x14ac:dyDescent="0.45">
      <c r="A21" s="13"/>
      <c r="B21" s="13"/>
      <c r="C21" s="13"/>
      <c r="D21" s="13"/>
      <c r="E21" s="13"/>
      <c r="F21" s="13"/>
      <c r="G21" s="13"/>
      <c r="I21" s="13"/>
      <c r="J21" s="5"/>
    </row>
    <row r="22" spans="1:10" ht="14.25" x14ac:dyDescent="0.45">
      <c r="A22" s="13"/>
      <c r="B22" s="13"/>
      <c r="C22" s="13"/>
      <c r="D22" s="13"/>
      <c r="E22" s="13"/>
      <c r="F22" s="13"/>
      <c r="G22" s="13"/>
      <c r="I22" s="13"/>
      <c r="J22" s="5"/>
    </row>
    <row r="23" spans="1:10" ht="14.25" x14ac:dyDescent="0.45">
      <c r="A23" s="13"/>
      <c r="B23" s="13"/>
      <c r="C23" s="13"/>
      <c r="D23" s="13"/>
      <c r="E23" s="13"/>
      <c r="F23" s="13"/>
      <c r="G23" s="13"/>
      <c r="I23" s="13"/>
      <c r="J23" s="5"/>
    </row>
    <row r="24" spans="1:10" ht="14.25" x14ac:dyDescent="0.45">
      <c r="A24" s="13"/>
      <c r="B24" s="13"/>
      <c r="C24" s="13"/>
      <c r="D24" s="13"/>
      <c r="E24" s="13"/>
      <c r="F24" s="13"/>
      <c r="G24" s="13"/>
      <c r="I24" s="13"/>
      <c r="J24" s="5"/>
    </row>
    <row r="25" spans="1:10" ht="14.25" x14ac:dyDescent="0.45">
      <c r="A25" s="13"/>
      <c r="B25" s="13"/>
      <c r="C25" s="13"/>
      <c r="D25" s="13"/>
      <c r="E25" s="13"/>
      <c r="F25" s="13"/>
      <c r="G25" s="13"/>
      <c r="H25" s="13"/>
      <c r="I25" s="5"/>
      <c r="J25" s="5"/>
    </row>
    <row r="26" spans="1:10" ht="14.25" x14ac:dyDescent="0.45">
      <c r="A26" s="5"/>
      <c r="B26" s="5"/>
      <c r="C26" s="5"/>
      <c r="D26" s="5"/>
      <c r="E26" s="5"/>
      <c r="F26" s="5"/>
      <c r="G26" s="5"/>
      <c r="H26" s="5"/>
      <c r="I26" s="5"/>
      <c r="J26" s="5"/>
    </row>
    <row r="27" spans="1:10" ht="14.25" x14ac:dyDescent="0.45">
      <c r="A27" s="5"/>
      <c r="B27" s="5"/>
      <c r="C27" s="5"/>
      <c r="D27" s="5"/>
      <c r="E27" s="5"/>
      <c r="F27" s="5"/>
      <c r="G27" s="5"/>
      <c r="H27" s="5"/>
      <c r="I27" s="5"/>
      <c r="J27" s="5"/>
    </row>
    <row r="28" spans="1:10" ht="14.25" x14ac:dyDescent="0.45">
      <c r="A28" s="5"/>
      <c r="B28" s="5"/>
      <c r="C28" s="5"/>
      <c r="D28" s="5"/>
      <c r="E28" s="5"/>
      <c r="F28" s="5"/>
      <c r="G28" s="5"/>
      <c r="H28" s="5"/>
      <c r="I28" s="5"/>
      <c r="J28" s="5"/>
    </row>
    <row r="29" spans="1:10" ht="14.25" x14ac:dyDescent="0.45">
      <c r="A29" s="5"/>
      <c r="B29" s="5"/>
      <c r="C29" s="5"/>
      <c r="D29" s="5"/>
      <c r="E29" s="5"/>
      <c r="F29" s="5"/>
      <c r="G29" s="5"/>
      <c r="H29" s="5"/>
      <c r="I29" s="5"/>
      <c r="J29" s="5"/>
    </row>
    <row r="30" spans="1:10" ht="14.25" x14ac:dyDescent="0.45">
      <c r="A30" s="5"/>
      <c r="B30" s="5"/>
      <c r="C30" s="5"/>
      <c r="D30" s="5"/>
      <c r="E30" s="5"/>
      <c r="F30" s="5"/>
      <c r="G30" s="5"/>
      <c r="H30" s="5"/>
      <c r="I30" s="5"/>
      <c r="J30" s="5"/>
    </row>
    <row r="31" spans="1:10" ht="14.25" x14ac:dyDescent="0.45">
      <c r="A31" s="5"/>
      <c r="B31" s="5"/>
      <c r="C31" s="5"/>
      <c r="D31" s="5"/>
      <c r="E31" s="5"/>
      <c r="F31" s="5"/>
      <c r="G31" s="5"/>
      <c r="H31" s="5"/>
      <c r="I31" s="5"/>
      <c r="J31" s="5"/>
    </row>
    <row r="32" spans="1:10" ht="14.25" x14ac:dyDescent="0.45">
      <c r="A32" s="5"/>
      <c r="B32" s="5"/>
      <c r="C32" s="5"/>
      <c r="D32" s="5"/>
      <c r="E32" s="5"/>
      <c r="F32" s="5"/>
      <c r="G32" s="5"/>
      <c r="H32" s="5"/>
      <c r="I32" s="5"/>
      <c r="J32" s="5"/>
    </row>
    <row r="33" spans="1:10" ht="14.25" x14ac:dyDescent="0.45">
      <c r="A33" s="5"/>
      <c r="B33" s="5"/>
      <c r="C33" s="5"/>
      <c r="D33" s="5"/>
      <c r="E33" s="5"/>
      <c r="F33" s="5"/>
      <c r="G33" s="5"/>
      <c r="H33" s="5"/>
      <c r="I33" s="5"/>
      <c r="J33" s="5"/>
    </row>
    <row r="34" spans="1:10" ht="14.25" x14ac:dyDescent="0.45">
      <c r="A34" s="5"/>
      <c r="B34" s="5"/>
      <c r="C34" s="5"/>
      <c r="D34" s="5"/>
      <c r="E34" s="5"/>
      <c r="F34" s="5"/>
      <c r="G34" s="5"/>
      <c r="H34" s="5"/>
      <c r="I34" s="5"/>
      <c r="J34" s="5"/>
    </row>
    <row r="35" spans="1:10" ht="14.25" x14ac:dyDescent="0.45">
      <c r="A35" s="5"/>
      <c r="B35" s="5"/>
      <c r="C35" s="5"/>
      <c r="D35" s="5"/>
      <c r="E35" s="5"/>
      <c r="F35" s="5"/>
      <c r="G35" s="5"/>
      <c r="H35" s="5"/>
      <c r="I35" s="5"/>
      <c r="J35" s="5"/>
    </row>
    <row r="36" spans="1:10" ht="14.25" x14ac:dyDescent="0.45">
      <c r="A36" s="5"/>
      <c r="B36" s="5"/>
      <c r="C36" s="5"/>
      <c r="D36" s="5"/>
      <c r="E36" s="5"/>
      <c r="F36" s="5"/>
      <c r="G36" s="5"/>
      <c r="H36" s="5"/>
      <c r="I36" s="5"/>
      <c r="J36" s="5"/>
    </row>
    <row r="37" spans="1:10" ht="14.25" x14ac:dyDescent="0.45">
      <c r="A37" s="5"/>
      <c r="B37" s="5"/>
      <c r="C37" s="5"/>
      <c r="D37" s="5"/>
      <c r="E37" s="5"/>
      <c r="F37" s="5"/>
      <c r="G37" s="5"/>
      <c r="H37" s="5"/>
      <c r="I37" s="5"/>
      <c r="J37" s="5"/>
    </row>
    <row r="38" spans="1:10" ht="14.25" x14ac:dyDescent="0.45">
      <c r="A38" s="5"/>
      <c r="B38" s="5"/>
      <c r="C38" s="5"/>
      <c r="D38" s="5"/>
      <c r="E38" s="5"/>
      <c r="F38" s="5"/>
      <c r="G38" s="5"/>
      <c r="H38" s="5"/>
      <c r="I38" s="5"/>
      <c r="J38" s="5"/>
    </row>
    <row r="39" spans="1:10" ht="14.25" x14ac:dyDescent="0.45">
      <c r="A39" s="5"/>
      <c r="B39" s="5"/>
      <c r="C39" s="5"/>
      <c r="D39" s="5"/>
      <c r="E39" s="5"/>
      <c r="F39" s="5"/>
      <c r="G39" s="5"/>
      <c r="H39" s="5"/>
      <c r="I39" s="5"/>
      <c r="J39" s="5"/>
    </row>
    <row r="40" spans="1:10" ht="14.25" x14ac:dyDescent="0.45">
      <c r="A40" s="5"/>
      <c r="B40" s="5"/>
      <c r="C40" s="5"/>
      <c r="D40" s="5"/>
      <c r="E40" s="5"/>
      <c r="F40" s="5"/>
      <c r="G40" s="5"/>
      <c r="H40" s="5"/>
      <c r="I40" s="5"/>
      <c r="J40" s="5"/>
    </row>
    <row r="41" spans="1:10" ht="14.25" x14ac:dyDescent="0.45">
      <c r="A41" s="5"/>
      <c r="B41" s="5"/>
      <c r="C41" s="5"/>
      <c r="D41" s="5"/>
      <c r="E41" s="5"/>
      <c r="F41" s="5"/>
      <c r="G41" s="5"/>
      <c r="H41" s="5"/>
      <c r="I41" s="5"/>
      <c r="J41" s="5"/>
    </row>
    <row r="42" spans="1:10" ht="14.25" x14ac:dyDescent="0.45">
      <c r="A42" s="5"/>
      <c r="B42" s="5"/>
      <c r="C42" s="5"/>
      <c r="D42" s="5"/>
      <c r="E42" s="5"/>
      <c r="F42" s="5"/>
      <c r="G42" s="5"/>
      <c r="H42" s="5"/>
      <c r="I42" s="5"/>
      <c r="J42" s="5"/>
    </row>
    <row r="43" spans="1:10" ht="14.25" x14ac:dyDescent="0.45">
      <c r="A43" s="5"/>
      <c r="B43" s="5"/>
      <c r="C43" s="5"/>
      <c r="D43" s="5"/>
      <c r="E43" s="5"/>
      <c r="F43" s="5"/>
      <c r="G43" s="5"/>
      <c r="H43" s="5"/>
      <c r="I43" s="5"/>
      <c r="J43" s="5"/>
    </row>
    <row r="44" spans="1:10" ht="14.25" x14ac:dyDescent="0.45">
      <c r="A44" s="5"/>
      <c r="B44" s="5"/>
      <c r="C44" s="5"/>
      <c r="D44" s="5"/>
      <c r="E44" s="5"/>
      <c r="F44" s="5"/>
      <c r="G44" s="5"/>
      <c r="H44" s="5"/>
      <c r="I44" s="5"/>
      <c r="J44" s="5"/>
    </row>
    <row r="45" spans="1:10" ht="14.25" x14ac:dyDescent="0.45">
      <c r="A45" s="5"/>
      <c r="B45" s="5"/>
      <c r="C45" s="5"/>
      <c r="D45" s="5"/>
      <c r="E45" s="5"/>
      <c r="F45" s="5"/>
      <c r="G45" s="5"/>
      <c r="H45" s="5"/>
      <c r="I45" s="5"/>
      <c r="J45" s="5"/>
    </row>
    <row r="46" spans="1:10" ht="14.25" x14ac:dyDescent="0.45">
      <c r="A46" s="5"/>
      <c r="B46" s="5"/>
      <c r="C46" s="5"/>
      <c r="D46" s="5"/>
      <c r="E46" s="5"/>
      <c r="F46" s="5"/>
      <c r="G46" s="5"/>
      <c r="H46" s="5"/>
      <c r="I46" s="5"/>
      <c r="J46" s="5"/>
    </row>
    <row r="47" spans="1:10" ht="14.25" x14ac:dyDescent="0.45">
      <c r="A47" s="5"/>
      <c r="B47" s="5"/>
      <c r="C47" s="5"/>
      <c r="D47" s="5"/>
      <c r="E47" s="5"/>
      <c r="F47" s="5"/>
      <c r="G47" s="5"/>
      <c r="H47" s="5"/>
      <c r="I47" s="5"/>
      <c r="J47" s="5"/>
    </row>
    <row r="48" spans="1:10" ht="14.25" x14ac:dyDescent="0.45">
      <c r="A48" s="5"/>
      <c r="B48" s="5"/>
      <c r="C48" s="5"/>
      <c r="D48" s="5"/>
      <c r="E48" s="5"/>
      <c r="F48" s="5"/>
      <c r="G48" s="5"/>
      <c r="H48" s="5"/>
      <c r="I48" s="5"/>
      <c r="J48" s="5"/>
    </row>
  </sheetData>
  <printOptions headings="1"/>
  <pageMargins left="0.19685039370078738" right="0.19685039370078738" top="0.43307086614173229" bottom="0.51181102362204722" header="0.23622047244094485" footer="0.31496062992125989"/>
  <pageSetup paperSize="9" orientation="landscape" horizontalDpi="4294967293" verticalDpi="0" r:id="rId1"/>
  <headerFooter>
    <oddHeader>&amp;C&amp;A</oddHeader>
    <oddFooter xml:space="preserve">&amp;L&amp;8&amp;F&amp;C&amp;8Page &amp;P of &amp;N&amp;R&amp;8&amp;A &amp;D &amp;T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109"/>
  <sheetViews>
    <sheetView workbookViewId="0">
      <selection activeCell="A2" sqref="A2"/>
    </sheetView>
  </sheetViews>
  <sheetFormatPr defaultColWidth="9.1328125" defaultRowHeight="14.25" x14ac:dyDescent="0.45"/>
  <cols>
    <col min="1" max="1" width="16.59765625" style="3" customWidth="1"/>
    <col min="2" max="2" width="10.265625" style="3" bestFit="1" customWidth="1"/>
    <col min="3" max="4" width="9" style="3" bestFit="1" customWidth="1"/>
    <col min="5" max="5" width="14.265625" style="3" bestFit="1" customWidth="1"/>
    <col min="6" max="6" width="13.1328125" style="3" customWidth="1"/>
    <col min="7" max="8" width="14.265625" style="3" bestFit="1" customWidth="1"/>
    <col min="9" max="9" width="11.59765625" style="3" bestFit="1" customWidth="1"/>
    <col min="10" max="10" width="15.59765625" style="3" bestFit="1" customWidth="1"/>
    <col min="11" max="11" width="7.73046875" style="3" bestFit="1" customWidth="1"/>
    <col min="12" max="12" width="10.265625" style="3" bestFit="1" customWidth="1"/>
    <col min="13" max="13" width="15.59765625" style="3" bestFit="1" customWidth="1"/>
    <col min="14" max="14" width="16.86328125" style="3" bestFit="1" customWidth="1"/>
    <col min="15" max="15" width="9" style="3" bestFit="1" customWidth="1"/>
    <col min="16" max="16384" width="9.1328125" style="1"/>
  </cols>
  <sheetData>
    <row r="1" spans="1:15" s="2" customFormat="1" x14ac:dyDescent="0.45">
      <c r="A1" s="95" t="s">
        <v>11</v>
      </c>
      <c r="B1" s="96" t="s">
        <v>36</v>
      </c>
      <c r="C1" s="96" t="s">
        <v>24</v>
      </c>
      <c r="D1" s="96" t="s">
        <v>90</v>
      </c>
      <c r="E1" s="96" t="s">
        <v>91</v>
      </c>
      <c r="F1" s="96" t="s">
        <v>92</v>
      </c>
      <c r="G1" s="96" t="s">
        <v>93</v>
      </c>
      <c r="H1" s="96" t="s">
        <v>94</v>
      </c>
      <c r="I1" s="96" t="s">
        <v>95</v>
      </c>
      <c r="J1" s="96" t="s">
        <v>96</v>
      </c>
      <c r="K1" s="96" t="s">
        <v>82</v>
      </c>
      <c r="L1" s="96" t="s">
        <v>86</v>
      </c>
      <c r="M1" s="96" t="s">
        <v>97</v>
      </c>
      <c r="N1" s="96" t="s">
        <v>98</v>
      </c>
      <c r="O1" s="96" t="s">
        <v>99</v>
      </c>
    </row>
    <row r="2" spans="1:15" x14ac:dyDescent="0.45">
      <c r="A2" s="92"/>
      <c r="B2" s="12"/>
      <c r="C2" s="10"/>
      <c r="D2" s="10"/>
      <c r="E2" s="12"/>
      <c r="F2" s="12"/>
      <c r="G2" s="12"/>
      <c r="H2" s="12"/>
      <c r="I2" s="12"/>
      <c r="J2" s="10"/>
      <c r="K2" s="12"/>
      <c r="L2" s="12"/>
      <c r="M2" s="14"/>
      <c r="N2" s="14"/>
      <c r="O2" s="14"/>
    </row>
    <row r="3" spans="1:15" x14ac:dyDescent="0.45">
      <c r="A3" s="12"/>
      <c r="B3" s="12"/>
      <c r="C3" s="10"/>
      <c r="D3" s="10"/>
      <c r="E3" s="12"/>
      <c r="F3" s="12"/>
      <c r="G3" s="12"/>
      <c r="H3" s="12"/>
      <c r="I3" s="12"/>
      <c r="J3" s="10"/>
      <c r="K3" s="12"/>
      <c r="L3" s="12"/>
      <c r="M3" s="14"/>
      <c r="N3" s="14"/>
      <c r="O3" s="14"/>
    </row>
    <row r="4" spans="1:15" x14ac:dyDescent="0.45">
      <c r="A4" s="12"/>
      <c r="B4" s="12"/>
      <c r="C4" s="10"/>
      <c r="D4" s="10"/>
      <c r="E4" s="12"/>
      <c r="F4" s="12"/>
      <c r="G4" s="12"/>
      <c r="H4" s="12"/>
      <c r="I4" s="12"/>
      <c r="J4" s="11"/>
      <c r="K4" s="12"/>
      <c r="L4" s="12"/>
      <c r="M4" s="14"/>
      <c r="N4" s="14"/>
      <c r="O4" s="14"/>
    </row>
    <row r="5" spans="1:15" x14ac:dyDescent="0.45">
      <c r="A5" s="12"/>
      <c r="B5" s="12"/>
      <c r="C5" s="10"/>
      <c r="D5" s="10"/>
      <c r="E5" s="12"/>
      <c r="F5" s="12"/>
      <c r="G5" s="12"/>
      <c r="H5" s="12"/>
      <c r="I5" s="12"/>
      <c r="J5" s="11"/>
      <c r="K5" s="12"/>
      <c r="L5" s="12"/>
      <c r="M5" s="14"/>
      <c r="N5" s="14"/>
      <c r="O5" s="14"/>
    </row>
    <row r="6" spans="1:15" x14ac:dyDescent="0.45">
      <c r="A6" s="12"/>
      <c r="B6" s="12"/>
      <c r="C6" s="10"/>
      <c r="D6" s="10"/>
      <c r="E6" s="12"/>
      <c r="F6" s="12"/>
      <c r="G6" s="12"/>
      <c r="H6" s="12"/>
      <c r="I6" s="12"/>
      <c r="J6" s="11"/>
      <c r="K6" s="12"/>
      <c r="L6" s="12"/>
      <c r="M6" s="14"/>
      <c r="N6" s="14"/>
      <c r="O6" s="14"/>
    </row>
    <row r="7" spans="1:15" x14ac:dyDescent="0.45">
      <c r="A7" s="12"/>
      <c r="B7" s="12"/>
      <c r="C7" s="10"/>
      <c r="D7" s="10"/>
      <c r="E7" s="12"/>
      <c r="F7" s="12"/>
      <c r="G7" s="12"/>
      <c r="H7" s="12"/>
      <c r="I7" s="12"/>
      <c r="J7" s="10"/>
      <c r="K7" s="12"/>
      <c r="L7" s="12"/>
      <c r="M7" s="14"/>
      <c r="N7" s="14"/>
      <c r="O7" s="14"/>
    </row>
    <row r="8" spans="1:15" x14ac:dyDescent="0.45">
      <c r="A8" s="12"/>
      <c r="B8" s="12"/>
      <c r="C8" s="10"/>
      <c r="D8" s="10"/>
      <c r="E8" s="12"/>
      <c r="F8" s="12"/>
      <c r="G8" s="12"/>
      <c r="H8" s="12"/>
      <c r="I8" s="12"/>
      <c r="J8" s="11"/>
      <c r="K8" s="12"/>
      <c r="L8" s="12"/>
      <c r="M8" s="14"/>
      <c r="N8" s="14"/>
      <c r="O8" s="14"/>
    </row>
    <row r="9" spans="1:15" x14ac:dyDescent="0.45">
      <c r="A9" s="12"/>
      <c r="B9" s="12"/>
      <c r="C9" s="10"/>
      <c r="D9" s="10"/>
      <c r="E9" s="12"/>
      <c r="F9" s="12"/>
      <c r="G9" s="12"/>
      <c r="H9" s="12"/>
      <c r="I9" s="12"/>
      <c r="J9" s="11"/>
      <c r="K9" s="12"/>
      <c r="L9" s="12"/>
      <c r="M9" s="14"/>
      <c r="N9" s="14"/>
      <c r="O9" s="14"/>
    </row>
    <row r="10" spans="1:15" x14ac:dyDescent="0.45">
      <c r="A10" s="12"/>
      <c r="B10" s="12"/>
      <c r="C10" s="10"/>
      <c r="D10" s="10"/>
      <c r="E10" s="12"/>
      <c r="F10" s="12"/>
      <c r="G10" s="12"/>
      <c r="H10" s="12"/>
      <c r="I10" s="12"/>
      <c r="J10" s="11"/>
      <c r="K10" s="12"/>
      <c r="L10" s="12"/>
      <c r="M10" s="14"/>
      <c r="N10" s="14"/>
      <c r="O10" s="14"/>
    </row>
    <row r="11" spans="1:15" x14ac:dyDescent="0.45">
      <c r="A11" s="12"/>
      <c r="B11" s="12"/>
      <c r="C11" s="10"/>
      <c r="D11" s="10"/>
      <c r="E11" s="12"/>
      <c r="F11" s="12"/>
      <c r="G11" s="12"/>
      <c r="H11" s="12"/>
      <c r="I11" s="12"/>
      <c r="J11" s="11"/>
      <c r="K11" s="12"/>
      <c r="L11" s="12"/>
      <c r="M11" s="14"/>
      <c r="N11" s="14"/>
      <c r="O11" s="14"/>
    </row>
    <row r="12" spans="1:15" x14ac:dyDescent="0.45">
      <c r="A12" s="12"/>
      <c r="B12" s="12"/>
      <c r="C12" s="10"/>
      <c r="D12" s="10"/>
      <c r="E12" s="12"/>
      <c r="F12" s="12"/>
      <c r="G12" s="12"/>
      <c r="H12" s="12"/>
      <c r="I12" s="12"/>
      <c r="J12" s="11"/>
      <c r="K12" s="12"/>
      <c r="L12" s="12"/>
      <c r="M12" s="14"/>
      <c r="N12" s="14"/>
      <c r="O12" s="14"/>
    </row>
    <row r="13" spans="1:15" x14ac:dyDescent="0.45">
      <c r="A13" s="12"/>
      <c r="B13" s="12"/>
      <c r="C13" s="10"/>
      <c r="D13" s="10"/>
      <c r="E13" s="12"/>
      <c r="F13" s="12"/>
      <c r="G13" s="12"/>
      <c r="H13" s="12"/>
      <c r="I13" s="12"/>
      <c r="J13" s="11"/>
      <c r="K13" s="12"/>
      <c r="L13" s="12"/>
      <c r="M13" s="14"/>
      <c r="N13" s="14"/>
      <c r="O13" s="14"/>
    </row>
    <row r="14" spans="1:15" x14ac:dyDescent="0.45">
      <c r="A14" s="12"/>
      <c r="B14" s="12"/>
      <c r="C14" s="10"/>
      <c r="D14" s="10"/>
      <c r="E14" s="12"/>
      <c r="F14" s="12"/>
      <c r="G14" s="12"/>
      <c r="H14" s="12"/>
      <c r="I14" s="12"/>
      <c r="J14" s="11"/>
      <c r="K14" s="12"/>
      <c r="L14" s="12"/>
      <c r="M14" s="14"/>
      <c r="N14" s="14"/>
      <c r="O14" s="14"/>
    </row>
    <row r="15" spans="1:15" x14ac:dyDescent="0.45">
      <c r="A15" s="12"/>
      <c r="B15" s="12"/>
      <c r="C15" s="10"/>
      <c r="D15" s="10"/>
      <c r="E15" s="12"/>
      <c r="F15" s="12"/>
      <c r="G15" s="12"/>
      <c r="H15" s="12"/>
      <c r="I15" s="12"/>
      <c r="J15" s="11"/>
      <c r="K15" s="12"/>
      <c r="L15" s="12"/>
      <c r="M15" s="14"/>
      <c r="N15" s="14"/>
      <c r="O15" s="14"/>
    </row>
    <row r="16" spans="1:15" x14ac:dyDescent="0.45">
      <c r="A16" s="12"/>
      <c r="B16" s="12"/>
      <c r="C16" s="10"/>
      <c r="D16" s="10"/>
      <c r="E16" s="12"/>
      <c r="F16" s="12"/>
      <c r="G16" s="12"/>
      <c r="H16" s="12"/>
      <c r="I16" s="12"/>
      <c r="J16" s="11"/>
      <c r="K16" s="12"/>
      <c r="L16" s="12"/>
      <c r="M16" s="14"/>
      <c r="N16" s="14"/>
      <c r="O16" s="14"/>
    </row>
    <row r="17" spans="1:15" x14ac:dyDescent="0.45">
      <c r="A17" s="12"/>
      <c r="B17" s="12"/>
      <c r="C17" s="10"/>
      <c r="D17" s="10"/>
      <c r="E17" s="12"/>
      <c r="F17" s="12"/>
      <c r="G17" s="12"/>
      <c r="H17" s="12"/>
      <c r="I17" s="12"/>
      <c r="J17" s="11"/>
      <c r="K17" s="12"/>
      <c r="L17" s="12"/>
      <c r="M17" s="14"/>
      <c r="N17" s="14"/>
      <c r="O17" s="14"/>
    </row>
    <row r="18" spans="1:15" x14ac:dyDescent="0.45">
      <c r="A18" s="12"/>
      <c r="B18" s="12"/>
      <c r="C18" s="10"/>
      <c r="D18" s="10"/>
      <c r="E18" s="12"/>
      <c r="F18" s="12"/>
      <c r="G18" s="12"/>
      <c r="H18" s="12"/>
      <c r="I18" s="12"/>
      <c r="J18" s="11"/>
      <c r="K18" s="12"/>
      <c r="L18" s="12"/>
      <c r="M18" s="14"/>
      <c r="N18" s="14"/>
      <c r="O18" s="14"/>
    </row>
    <row r="19" spans="1:15" x14ac:dyDescent="0.45">
      <c r="A19" s="12"/>
      <c r="B19" s="12"/>
      <c r="C19" s="10"/>
      <c r="D19" s="10"/>
      <c r="E19" s="12"/>
      <c r="F19" s="12"/>
      <c r="G19" s="12"/>
      <c r="H19" s="12"/>
      <c r="I19" s="12"/>
      <c r="J19" s="10"/>
      <c r="K19" s="12"/>
      <c r="L19" s="12"/>
      <c r="M19" s="14"/>
      <c r="N19" s="14"/>
      <c r="O19" s="14"/>
    </row>
    <row r="20" spans="1:15" x14ac:dyDescent="0.45">
      <c r="A20" s="12"/>
      <c r="B20" s="12"/>
      <c r="C20" s="10"/>
      <c r="D20" s="10"/>
      <c r="E20" s="12"/>
      <c r="F20" s="12"/>
      <c r="G20" s="12"/>
      <c r="H20" s="12"/>
      <c r="I20" s="12"/>
      <c r="J20" s="11"/>
      <c r="K20" s="12"/>
      <c r="L20" s="12"/>
      <c r="M20" s="14"/>
      <c r="N20" s="14"/>
      <c r="O20" s="14"/>
    </row>
    <row r="21" spans="1:15" x14ac:dyDescent="0.45">
      <c r="A21" s="12"/>
      <c r="B21" s="12"/>
      <c r="C21" s="10"/>
      <c r="D21" s="10"/>
      <c r="E21" s="12"/>
      <c r="F21" s="12"/>
      <c r="G21" s="12"/>
      <c r="H21" s="12"/>
      <c r="I21" s="12"/>
      <c r="J21" s="10"/>
      <c r="K21" s="12"/>
      <c r="L21" s="12"/>
      <c r="M21" s="14"/>
      <c r="N21" s="14"/>
      <c r="O21" s="14"/>
    </row>
    <row r="22" spans="1:15" x14ac:dyDescent="0.45">
      <c r="A22" s="12"/>
      <c r="B22" s="12"/>
      <c r="C22" s="10"/>
      <c r="D22" s="10"/>
      <c r="E22" s="12"/>
      <c r="F22" s="12"/>
      <c r="G22" s="12"/>
      <c r="H22" s="12"/>
      <c r="I22" s="12"/>
      <c r="J22" s="11"/>
      <c r="K22" s="12"/>
      <c r="L22" s="12"/>
      <c r="M22" s="14"/>
      <c r="N22" s="14"/>
      <c r="O22" s="14"/>
    </row>
    <row r="23" spans="1:15" x14ac:dyDescent="0.45">
      <c r="A23" s="12"/>
      <c r="B23" s="12"/>
      <c r="C23" s="10"/>
      <c r="D23" s="10"/>
      <c r="E23" s="12"/>
      <c r="F23" s="12"/>
      <c r="G23" s="12"/>
      <c r="H23" s="12"/>
      <c r="I23" s="12"/>
      <c r="J23" s="11"/>
      <c r="K23" s="12"/>
      <c r="L23" s="12"/>
      <c r="M23" s="14"/>
      <c r="N23" s="14"/>
      <c r="O23" s="14"/>
    </row>
    <row r="24" spans="1:15" x14ac:dyDescent="0.45">
      <c r="A24" s="12"/>
      <c r="B24" s="12"/>
      <c r="C24" s="10"/>
      <c r="D24" s="10"/>
      <c r="E24" s="12"/>
      <c r="F24" s="12"/>
      <c r="G24" s="12"/>
      <c r="H24" s="12"/>
      <c r="I24" s="12"/>
      <c r="J24" s="10"/>
      <c r="K24" s="12"/>
      <c r="L24" s="12"/>
      <c r="M24" s="14"/>
      <c r="N24" s="14"/>
      <c r="O24" s="14"/>
    </row>
    <row r="25" spans="1:15" x14ac:dyDescent="0.45">
      <c r="A25" s="12"/>
      <c r="B25" s="12"/>
      <c r="C25" s="10"/>
      <c r="D25" s="10"/>
      <c r="E25" s="12"/>
      <c r="F25" s="12"/>
      <c r="G25" s="12"/>
      <c r="H25" s="12"/>
      <c r="I25" s="12"/>
      <c r="J25" s="11"/>
      <c r="K25" s="12"/>
      <c r="L25" s="12"/>
      <c r="M25" s="14"/>
      <c r="N25" s="14"/>
      <c r="O25" s="14"/>
    </row>
    <row r="26" spans="1:15" x14ac:dyDescent="0.45">
      <c r="A26" s="12"/>
      <c r="B26" s="12"/>
      <c r="C26" s="10"/>
      <c r="D26" s="10"/>
      <c r="E26" s="12"/>
      <c r="F26" s="12"/>
      <c r="G26" s="12"/>
      <c r="H26" s="12"/>
      <c r="I26" s="12"/>
      <c r="J26" s="11"/>
      <c r="K26" s="12"/>
      <c r="L26" s="12"/>
      <c r="M26" s="14"/>
      <c r="N26" s="14"/>
      <c r="O26" s="14"/>
    </row>
    <row r="27" spans="1:15" x14ac:dyDescent="0.45">
      <c r="A27" s="12"/>
      <c r="B27" s="12"/>
      <c r="C27" s="10"/>
      <c r="D27" s="10"/>
      <c r="E27" s="12"/>
      <c r="F27" s="12"/>
      <c r="G27" s="12"/>
      <c r="H27" s="12"/>
      <c r="I27" s="12"/>
      <c r="J27" s="11"/>
      <c r="K27" s="12"/>
      <c r="L27" s="12"/>
      <c r="M27" s="14"/>
      <c r="N27" s="14"/>
      <c r="O27" s="14"/>
    </row>
    <row r="28" spans="1:15" x14ac:dyDescent="0.45">
      <c r="A28" s="12"/>
      <c r="B28" s="12"/>
      <c r="C28" s="10"/>
      <c r="D28" s="10"/>
      <c r="E28" s="12"/>
      <c r="F28" s="12"/>
      <c r="G28" s="12"/>
      <c r="H28" s="12"/>
      <c r="I28" s="12"/>
      <c r="J28" s="10"/>
      <c r="K28" s="12"/>
      <c r="L28" s="12"/>
      <c r="M28" s="14"/>
      <c r="N28" s="14"/>
      <c r="O28" s="14"/>
    </row>
    <row r="29" spans="1:15" x14ac:dyDescent="0.45">
      <c r="A29" s="12"/>
      <c r="B29" s="12"/>
      <c r="C29" s="10"/>
      <c r="D29" s="10"/>
      <c r="E29" s="12"/>
      <c r="F29" s="12"/>
      <c r="G29" s="12"/>
      <c r="H29" s="12"/>
      <c r="I29" s="12"/>
      <c r="J29" s="11"/>
      <c r="K29" s="12"/>
      <c r="L29" s="12"/>
      <c r="M29" s="14"/>
      <c r="N29" s="14"/>
      <c r="O29" s="14"/>
    </row>
    <row r="30" spans="1:15" x14ac:dyDescent="0.45">
      <c r="A30" s="12"/>
      <c r="B30" s="12"/>
      <c r="C30" s="10"/>
      <c r="D30" s="10"/>
      <c r="E30" s="12"/>
      <c r="F30" s="12"/>
      <c r="G30" s="12"/>
      <c r="H30" s="12"/>
      <c r="I30" s="12"/>
      <c r="J30" s="11"/>
      <c r="K30" s="12"/>
      <c r="L30" s="12"/>
      <c r="M30" s="14"/>
      <c r="N30" s="14"/>
      <c r="O30" s="14"/>
    </row>
    <row r="31" spans="1:15" x14ac:dyDescent="0.45">
      <c r="A31" s="12"/>
      <c r="B31" s="12"/>
      <c r="C31" s="10"/>
      <c r="D31" s="10"/>
      <c r="E31" s="12"/>
      <c r="F31" s="12"/>
      <c r="G31" s="12"/>
      <c r="H31" s="12"/>
      <c r="I31" s="12"/>
      <c r="J31" s="11"/>
      <c r="K31" s="12"/>
      <c r="L31" s="12"/>
      <c r="M31" s="14"/>
      <c r="N31" s="14"/>
      <c r="O31" s="14"/>
    </row>
    <row r="32" spans="1:15" x14ac:dyDescent="0.45">
      <c r="A32" s="12"/>
      <c r="B32" s="12"/>
      <c r="C32" s="10"/>
      <c r="D32" s="10"/>
      <c r="E32" s="12"/>
      <c r="F32" s="12"/>
      <c r="G32" s="12"/>
      <c r="H32" s="12"/>
      <c r="I32" s="12"/>
      <c r="J32" s="11"/>
      <c r="K32" s="12"/>
      <c r="L32" s="12"/>
      <c r="M32" s="14"/>
      <c r="N32" s="14"/>
      <c r="O32" s="14"/>
    </row>
    <row r="33" spans="1:15" x14ac:dyDescent="0.45">
      <c r="A33" s="12"/>
      <c r="B33" s="12"/>
      <c r="C33" s="10"/>
      <c r="D33" s="10"/>
      <c r="E33" s="12"/>
      <c r="F33" s="12"/>
      <c r="G33" s="12"/>
      <c r="H33" s="12"/>
      <c r="I33" s="12"/>
      <c r="J33" s="11"/>
      <c r="K33" s="12"/>
      <c r="L33" s="12"/>
      <c r="M33" s="14"/>
      <c r="N33" s="14"/>
      <c r="O33" s="14"/>
    </row>
    <row r="34" spans="1:15" x14ac:dyDescent="0.45">
      <c r="A34" s="12"/>
      <c r="B34" s="12"/>
      <c r="C34" s="10"/>
      <c r="D34" s="10"/>
      <c r="E34" s="12"/>
      <c r="F34" s="12"/>
      <c r="G34" s="12"/>
      <c r="H34" s="12"/>
      <c r="I34" s="12"/>
      <c r="J34" s="11"/>
      <c r="K34" s="12"/>
      <c r="L34" s="12"/>
      <c r="M34" s="14"/>
      <c r="N34" s="14"/>
      <c r="O34" s="14"/>
    </row>
    <row r="35" spans="1:15" x14ac:dyDescent="0.45">
      <c r="A35" s="12"/>
      <c r="B35" s="12"/>
      <c r="C35" s="10"/>
      <c r="D35" s="10"/>
      <c r="E35" s="12"/>
      <c r="F35" s="12"/>
      <c r="G35" s="12"/>
      <c r="H35" s="12"/>
      <c r="I35" s="12"/>
      <c r="J35" s="11"/>
      <c r="K35" s="12"/>
      <c r="L35" s="12"/>
      <c r="M35" s="14"/>
      <c r="N35" s="14"/>
      <c r="O35" s="14"/>
    </row>
    <row r="36" spans="1:15" x14ac:dyDescent="0.45">
      <c r="A36" s="12"/>
      <c r="B36" s="12"/>
      <c r="C36" s="10"/>
      <c r="D36" s="10"/>
      <c r="E36" s="12"/>
      <c r="F36" s="12"/>
      <c r="G36" s="12"/>
      <c r="H36" s="12"/>
      <c r="I36" s="12"/>
      <c r="J36" s="11"/>
      <c r="K36" s="12"/>
      <c r="L36" s="12"/>
      <c r="M36" s="14"/>
      <c r="N36" s="14"/>
      <c r="O36" s="14"/>
    </row>
    <row r="37" spans="1:15" x14ac:dyDescent="0.45">
      <c r="A37" s="12"/>
      <c r="B37" s="12"/>
      <c r="C37" s="10"/>
      <c r="D37" s="10"/>
      <c r="E37" s="12"/>
      <c r="F37" s="12"/>
      <c r="G37" s="12"/>
      <c r="H37" s="12"/>
      <c r="I37" s="12"/>
      <c r="J37" s="11"/>
      <c r="K37" s="12"/>
      <c r="L37" s="12"/>
      <c r="M37" s="14"/>
      <c r="N37" s="14"/>
      <c r="O37" s="14"/>
    </row>
    <row r="38" spans="1:15" x14ac:dyDescent="0.45">
      <c r="A38" s="12"/>
      <c r="B38" s="12"/>
      <c r="C38" s="10"/>
      <c r="D38" s="10"/>
      <c r="E38" s="12"/>
      <c r="F38" s="12"/>
      <c r="G38" s="12"/>
      <c r="H38" s="12"/>
      <c r="I38" s="12"/>
      <c r="J38" s="11"/>
      <c r="K38" s="12"/>
      <c r="L38" s="12"/>
      <c r="M38" s="14"/>
      <c r="N38" s="14"/>
      <c r="O38" s="14"/>
    </row>
    <row r="39" spans="1:15" x14ac:dyDescent="0.45">
      <c r="A39" s="12"/>
      <c r="B39" s="12"/>
      <c r="C39" s="10"/>
      <c r="D39" s="10"/>
      <c r="E39" s="12"/>
      <c r="F39" s="12"/>
      <c r="G39" s="12"/>
      <c r="H39" s="12"/>
      <c r="I39" s="12"/>
      <c r="J39" s="11"/>
      <c r="K39" s="12"/>
      <c r="L39" s="12"/>
      <c r="M39" s="14"/>
      <c r="N39" s="14"/>
      <c r="O39" s="14"/>
    </row>
    <row r="40" spans="1:15" x14ac:dyDescent="0.45">
      <c r="A40" s="12"/>
      <c r="B40" s="12"/>
      <c r="C40" s="10"/>
      <c r="D40" s="10"/>
      <c r="E40" s="12"/>
      <c r="F40" s="12"/>
      <c r="G40" s="12"/>
      <c r="H40" s="12"/>
      <c r="I40" s="12"/>
      <c r="J40" s="11"/>
      <c r="K40" s="12"/>
      <c r="L40" s="12"/>
      <c r="M40" s="14"/>
      <c r="N40" s="14"/>
      <c r="O40" s="14"/>
    </row>
    <row r="41" spans="1:15" x14ac:dyDescent="0.45">
      <c r="A41" s="12"/>
      <c r="B41" s="12"/>
      <c r="C41" s="10"/>
      <c r="D41" s="10"/>
      <c r="E41" s="12"/>
      <c r="F41" s="12"/>
      <c r="G41" s="12"/>
      <c r="H41" s="12"/>
      <c r="I41" s="12"/>
      <c r="J41" s="11"/>
      <c r="K41" s="12"/>
      <c r="L41" s="12"/>
      <c r="M41" s="14"/>
      <c r="N41" s="14"/>
      <c r="O41" s="14"/>
    </row>
    <row r="42" spans="1:15" x14ac:dyDescent="0.45">
      <c r="A42" s="12"/>
      <c r="B42" s="12"/>
      <c r="C42" s="10"/>
      <c r="D42" s="10"/>
      <c r="E42" s="12"/>
      <c r="F42" s="12"/>
      <c r="G42" s="12"/>
      <c r="H42" s="12"/>
      <c r="I42" s="12"/>
      <c r="J42" s="11"/>
      <c r="K42" s="12"/>
      <c r="L42" s="12"/>
      <c r="M42" s="14"/>
      <c r="N42" s="14"/>
      <c r="O42" s="14"/>
    </row>
    <row r="43" spans="1:15" x14ac:dyDescent="0.45">
      <c r="A43" s="12"/>
      <c r="B43" s="12"/>
      <c r="C43" s="10"/>
      <c r="D43" s="10"/>
      <c r="E43" s="12"/>
      <c r="F43" s="12"/>
      <c r="G43" s="12"/>
      <c r="H43" s="12"/>
      <c r="I43" s="12"/>
      <c r="J43" s="11"/>
      <c r="K43" s="12"/>
      <c r="L43" s="12"/>
      <c r="M43" s="14"/>
      <c r="N43" s="14"/>
      <c r="O43" s="14"/>
    </row>
    <row r="44" spans="1:15" x14ac:dyDescent="0.45">
      <c r="A44" s="12"/>
      <c r="B44" s="12"/>
      <c r="C44" s="10"/>
      <c r="D44" s="10"/>
      <c r="E44" s="12"/>
      <c r="F44" s="12"/>
      <c r="G44" s="12"/>
      <c r="H44" s="12"/>
      <c r="I44" s="12"/>
      <c r="J44" s="11"/>
      <c r="K44" s="12"/>
      <c r="L44" s="12"/>
      <c r="M44" s="14"/>
      <c r="N44" s="14"/>
      <c r="O44" s="14"/>
    </row>
    <row r="45" spans="1:15" x14ac:dyDescent="0.45">
      <c r="A45" s="12"/>
      <c r="B45" s="12"/>
      <c r="C45" s="10"/>
      <c r="D45" s="10"/>
      <c r="E45" s="12"/>
      <c r="F45" s="12"/>
      <c r="G45" s="12"/>
      <c r="H45" s="12"/>
      <c r="I45" s="12"/>
      <c r="J45" s="11"/>
      <c r="K45" s="12"/>
      <c r="L45" s="12"/>
      <c r="M45" s="14"/>
      <c r="N45" s="14"/>
      <c r="O45" s="14"/>
    </row>
    <row r="46" spans="1:15" x14ac:dyDescent="0.45">
      <c r="A46" s="12"/>
      <c r="B46" s="12"/>
      <c r="C46" s="10"/>
      <c r="D46" s="10"/>
      <c r="E46" s="12"/>
      <c r="F46" s="12"/>
      <c r="G46" s="12"/>
      <c r="H46" s="12"/>
      <c r="I46" s="12"/>
      <c r="J46" s="11"/>
      <c r="K46" s="12"/>
      <c r="L46" s="12"/>
      <c r="M46" s="14"/>
      <c r="N46" s="14"/>
      <c r="O46" s="14"/>
    </row>
    <row r="47" spans="1:15" x14ac:dyDescent="0.45">
      <c r="A47" s="12"/>
      <c r="B47" s="12"/>
      <c r="C47" s="10"/>
      <c r="D47" s="10"/>
      <c r="E47" s="12"/>
      <c r="F47" s="12"/>
      <c r="G47" s="12"/>
      <c r="H47" s="12"/>
      <c r="I47" s="12"/>
      <c r="J47" s="11"/>
      <c r="K47" s="12"/>
      <c r="L47" s="12"/>
      <c r="M47" s="14"/>
      <c r="N47" s="14"/>
      <c r="O47" s="14"/>
    </row>
    <row r="48" spans="1:15" x14ac:dyDescent="0.45">
      <c r="A48" s="12"/>
      <c r="B48" s="12"/>
      <c r="C48" s="10"/>
      <c r="D48" s="10"/>
      <c r="E48" s="12"/>
      <c r="F48" s="12"/>
      <c r="G48" s="12"/>
      <c r="H48" s="12"/>
      <c r="I48" s="12"/>
      <c r="J48" s="11"/>
      <c r="K48" s="12"/>
      <c r="L48" s="12"/>
      <c r="M48" s="14"/>
      <c r="N48" s="14"/>
      <c r="O48" s="14"/>
    </row>
    <row r="49" spans="1:15" x14ac:dyDescent="0.45">
      <c r="A49" s="12"/>
      <c r="B49" s="12"/>
      <c r="C49" s="10"/>
      <c r="D49" s="10"/>
      <c r="E49" s="12"/>
      <c r="F49" s="12"/>
      <c r="G49" s="12"/>
      <c r="H49" s="12"/>
      <c r="I49" s="12"/>
      <c r="J49" s="11"/>
      <c r="K49" s="12"/>
      <c r="L49" s="12"/>
      <c r="M49" s="14"/>
      <c r="N49" s="14"/>
      <c r="O49" s="14"/>
    </row>
    <row r="50" spans="1:15" x14ac:dyDescent="0.45">
      <c r="A50" s="12"/>
      <c r="B50" s="12"/>
      <c r="C50" s="10"/>
      <c r="D50" s="10"/>
      <c r="E50" s="12"/>
      <c r="F50" s="12"/>
      <c r="G50" s="12"/>
      <c r="H50" s="12"/>
      <c r="I50" s="12"/>
      <c r="J50" s="11"/>
      <c r="K50" s="12"/>
      <c r="L50" s="12"/>
      <c r="M50" s="14"/>
      <c r="N50" s="14"/>
      <c r="O50" s="14"/>
    </row>
    <row r="51" spans="1:15" x14ac:dyDescent="0.45">
      <c r="A51" s="12"/>
      <c r="B51" s="12"/>
      <c r="C51" s="10"/>
      <c r="D51" s="10"/>
      <c r="E51" s="12"/>
      <c r="F51" s="12"/>
      <c r="G51" s="12"/>
      <c r="H51" s="12"/>
      <c r="I51" s="12"/>
      <c r="J51" s="11"/>
      <c r="K51" s="12"/>
      <c r="L51" s="12"/>
      <c r="M51" s="14"/>
      <c r="N51" s="14"/>
      <c r="O51" s="14"/>
    </row>
    <row r="52" spans="1:15" x14ac:dyDescent="0.45">
      <c r="A52" s="12"/>
      <c r="B52" s="12"/>
      <c r="C52" s="10"/>
      <c r="D52" s="10"/>
      <c r="E52" s="12"/>
      <c r="F52" s="12"/>
      <c r="G52" s="12"/>
      <c r="H52" s="12"/>
      <c r="I52" s="12"/>
      <c r="J52" s="11"/>
      <c r="K52" s="12"/>
      <c r="L52" s="12"/>
      <c r="M52" s="14"/>
      <c r="N52" s="14"/>
      <c r="O52" s="14"/>
    </row>
    <row r="53" spans="1:15" x14ac:dyDescent="0.45">
      <c r="A53" s="12"/>
      <c r="B53" s="12"/>
      <c r="C53" s="10"/>
      <c r="D53" s="10"/>
      <c r="E53" s="12"/>
      <c r="F53" s="12"/>
      <c r="G53" s="12"/>
      <c r="H53" s="12"/>
      <c r="I53" s="12"/>
      <c r="J53" s="11"/>
      <c r="K53" s="12"/>
      <c r="L53" s="12"/>
      <c r="M53" s="14"/>
      <c r="N53" s="14"/>
      <c r="O53" s="14"/>
    </row>
    <row r="54" spans="1:15" x14ac:dyDescent="0.45">
      <c r="A54" s="12"/>
      <c r="B54" s="12"/>
      <c r="C54" s="10"/>
      <c r="D54" s="10"/>
      <c r="E54" s="12"/>
      <c r="F54" s="12"/>
      <c r="G54" s="12"/>
      <c r="H54" s="12"/>
      <c r="I54" s="12"/>
      <c r="J54" s="11"/>
      <c r="K54" s="12"/>
      <c r="L54" s="12"/>
      <c r="M54" s="14"/>
      <c r="N54" s="14"/>
      <c r="O54" s="14"/>
    </row>
    <row r="55" spans="1:15" x14ac:dyDescent="0.45">
      <c r="A55" s="12"/>
      <c r="B55" s="12"/>
      <c r="C55" s="10"/>
      <c r="D55" s="10"/>
      <c r="E55" s="12"/>
      <c r="F55" s="12"/>
      <c r="G55" s="12"/>
      <c r="H55" s="12"/>
      <c r="I55" s="12"/>
      <c r="J55" s="11"/>
      <c r="K55" s="12"/>
      <c r="L55" s="12"/>
      <c r="M55" s="14"/>
      <c r="N55" s="14"/>
      <c r="O55" s="14"/>
    </row>
    <row r="56" spans="1:15" x14ac:dyDescent="0.45">
      <c r="A56" s="12"/>
      <c r="B56" s="12"/>
      <c r="C56" s="10"/>
      <c r="D56" s="10"/>
      <c r="E56" s="12"/>
      <c r="F56" s="12"/>
      <c r="G56" s="12"/>
      <c r="H56" s="12"/>
      <c r="I56" s="12"/>
      <c r="J56" s="11"/>
      <c r="K56" s="12"/>
      <c r="L56" s="12"/>
      <c r="M56" s="14"/>
      <c r="N56" s="14"/>
      <c r="O56" s="14"/>
    </row>
    <row r="57" spans="1:15" x14ac:dyDescent="0.45">
      <c r="A57" s="12"/>
      <c r="B57" s="12"/>
      <c r="C57" s="10"/>
      <c r="D57" s="10"/>
      <c r="E57" s="12"/>
      <c r="F57" s="12"/>
      <c r="G57" s="12"/>
      <c r="H57" s="12"/>
      <c r="I57" s="12"/>
      <c r="J57" s="11"/>
      <c r="K57" s="12"/>
      <c r="L57" s="12"/>
      <c r="M57" s="14"/>
      <c r="N57" s="14"/>
      <c r="O57" s="14"/>
    </row>
    <row r="58" spans="1:15" x14ac:dyDescent="0.45">
      <c r="A58" s="12"/>
      <c r="B58" s="12"/>
      <c r="C58" s="10"/>
      <c r="D58" s="10"/>
      <c r="E58" s="12"/>
      <c r="F58" s="12"/>
      <c r="G58" s="12"/>
      <c r="H58" s="12"/>
      <c r="I58" s="12"/>
      <c r="J58" s="11"/>
      <c r="K58" s="12"/>
      <c r="L58" s="12"/>
      <c r="M58" s="14"/>
      <c r="N58" s="14"/>
      <c r="O58" s="14"/>
    </row>
    <row r="59" spans="1:15" x14ac:dyDescent="0.45">
      <c r="A59" s="12"/>
      <c r="B59" s="12"/>
      <c r="C59" s="10"/>
      <c r="D59" s="10"/>
      <c r="E59" s="12"/>
      <c r="F59" s="12"/>
      <c r="G59" s="12"/>
      <c r="H59" s="12"/>
      <c r="I59" s="12"/>
      <c r="J59" s="10"/>
      <c r="K59" s="12"/>
      <c r="L59" s="12"/>
      <c r="M59" s="14"/>
      <c r="N59" s="14"/>
      <c r="O59" s="14"/>
    </row>
    <row r="60" spans="1:15" x14ac:dyDescent="0.45">
      <c r="A60" s="12"/>
      <c r="B60" s="12"/>
      <c r="C60" s="10"/>
      <c r="D60" s="10"/>
      <c r="E60" s="12"/>
      <c r="F60" s="12"/>
      <c r="G60" s="12"/>
      <c r="H60" s="12"/>
      <c r="I60" s="12"/>
      <c r="J60" s="11"/>
      <c r="K60" s="12"/>
      <c r="L60" s="12"/>
      <c r="M60" s="14"/>
      <c r="N60" s="14"/>
      <c r="O60" s="14"/>
    </row>
    <row r="61" spans="1:15" x14ac:dyDescent="0.45">
      <c r="A61" s="12"/>
      <c r="B61" s="12"/>
      <c r="C61" s="10"/>
      <c r="D61" s="10"/>
      <c r="E61" s="12"/>
      <c r="F61" s="12"/>
      <c r="G61" s="12"/>
      <c r="H61" s="12"/>
      <c r="I61" s="12"/>
      <c r="J61" s="11"/>
      <c r="K61" s="12"/>
      <c r="L61" s="12"/>
      <c r="M61" s="14"/>
      <c r="N61" s="14"/>
      <c r="O61" s="14"/>
    </row>
    <row r="62" spans="1:15" x14ac:dyDescent="0.45">
      <c r="A62" s="12"/>
      <c r="B62" s="12"/>
      <c r="C62" s="10"/>
      <c r="D62" s="10"/>
      <c r="E62" s="12"/>
      <c r="F62" s="12"/>
      <c r="G62" s="12"/>
      <c r="H62" s="12"/>
      <c r="I62" s="12"/>
      <c r="J62" s="11"/>
      <c r="K62" s="12"/>
      <c r="L62" s="12"/>
      <c r="M62" s="14"/>
      <c r="N62" s="14"/>
      <c r="O62" s="14"/>
    </row>
    <row r="63" spans="1:15" x14ac:dyDescent="0.45">
      <c r="A63" s="12"/>
      <c r="B63" s="12"/>
      <c r="C63" s="10"/>
      <c r="D63" s="10"/>
      <c r="E63" s="12"/>
      <c r="F63" s="12"/>
      <c r="G63" s="12"/>
      <c r="H63" s="12"/>
      <c r="I63" s="12"/>
      <c r="J63" s="11"/>
      <c r="K63" s="12"/>
      <c r="L63" s="12"/>
      <c r="M63" s="14"/>
      <c r="N63" s="14"/>
      <c r="O63" s="14"/>
    </row>
    <row r="64" spans="1:15" x14ac:dyDescent="0.45">
      <c r="A64" s="12"/>
      <c r="B64" s="12"/>
      <c r="C64" s="10"/>
      <c r="D64" s="10"/>
      <c r="E64" s="12"/>
      <c r="F64" s="12"/>
      <c r="G64" s="12"/>
      <c r="H64" s="12"/>
      <c r="I64" s="12"/>
      <c r="J64" s="11"/>
      <c r="K64" s="12"/>
      <c r="L64" s="12"/>
      <c r="M64" s="14"/>
      <c r="N64" s="14"/>
      <c r="O64" s="14"/>
    </row>
    <row r="65" spans="1:15" x14ac:dyDescent="0.45">
      <c r="A65" s="12"/>
      <c r="B65" s="12"/>
      <c r="C65" s="10"/>
      <c r="D65" s="10"/>
      <c r="E65" s="12"/>
      <c r="F65" s="12"/>
      <c r="G65" s="12"/>
      <c r="H65" s="12"/>
      <c r="I65" s="12"/>
      <c r="J65" s="11"/>
      <c r="K65" s="12"/>
      <c r="L65" s="12"/>
      <c r="M65" s="14"/>
      <c r="N65" s="14"/>
      <c r="O65" s="14"/>
    </row>
    <row r="66" spans="1:15" x14ac:dyDescent="0.45">
      <c r="A66" s="12"/>
      <c r="B66" s="12"/>
      <c r="C66" s="10"/>
      <c r="D66" s="10"/>
      <c r="E66" s="12"/>
      <c r="F66" s="12"/>
      <c r="G66" s="12"/>
      <c r="H66" s="12"/>
      <c r="I66" s="12"/>
      <c r="J66" s="11"/>
      <c r="K66" s="12"/>
      <c r="L66" s="12"/>
      <c r="M66" s="14"/>
      <c r="N66" s="14"/>
      <c r="O66" s="14"/>
    </row>
    <row r="67" spans="1:15" x14ac:dyDescent="0.45">
      <c r="A67" s="12"/>
      <c r="B67" s="12"/>
      <c r="C67" s="10"/>
      <c r="D67" s="10"/>
      <c r="E67" s="12"/>
      <c r="F67" s="12"/>
      <c r="G67" s="12"/>
      <c r="H67" s="12"/>
      <c r="I67" s="12"/>
      <c r="J67" s="11"/>
      <c r="K67" s="12"/>
      <c r="L67" s="12"/>
      <c r="M67" s="14"/>
      <c r="N67" s="14"/>
      <c r="O67" s="14"/>
    </row>
    <row r="68" spans="1:15" x14ac:dyDescent="0.45">
      <c r="A68" s="12"/>
      <c r="B68" s="12"/>
      <c r="C68" s="10"/>
      <c r="D68" s="10"/>
      <c r="E68" s="12"/>
      <c r="F68" s="12"/>
      <c r="G68" s="12"/>
      <c r="H68" s="12"/>
      <c r="I68" s="12"/>
      <c r="J68" s="11"/>
      <c r="K68" s="12"/>
      <c r="L68" s="12"/>
      <c r="M68" s="14"/>
      <c r="N68" s="14"/>
      <c r="O68" s="14"/>
    </row>
    <row r="69" spans="1:15" x14ac:dyDescent="0.45">
      <c r="A69" s="12"/>
      <c r="B69" s="12"/>
      <c r="C69" s="10"/>
      <c r="D69" s="10"/>
      <c r="E69" s="12"/>
      <c r="F69" s="12"/>
      <c r="G69" s="12"/>
      <c r="H69" s="12"/>
      <c r="I69" s="12"/>
      <c r="J69" s="11"/>
      <c r="K69" s="12"/>
      <c r="L69" s="12"/>
      <c r="M69" s="14"/>
      <c r="N69" s="14"/>
      <c r="O69" s="14"/>
    </row>
    <row r="70" spans="1:15" x14ac:dyDescent="0.45">
      <c r="A70" s="12"/>
      <c r="B70" s="12"/>
      <c r="C70" s="10"/>
      <c r="D70" s="10"/>
      <c r="E70" s="12"/>
      <c r="F70" s="12"/>
      <c r="G70" s="12"/>
      <c r="H70" s="12"/>
      <c r="I70" s="12"/>
      <c r="J70" s="11"/>
      <c r="K70" s="12"/>
      <c r="L70" s="12"/>
      <c r="M70" s="14"/>
      <c r="N70" s="14"/>
      <c r="O70" s="14"/>
    </row>
    <row r="71" spans="1:15" x14ac:dyDescent="0.45">
      <c r="A71" s="12"/>
      <c r="B71" s="12"/>
      <c r="C71" s="10"/>
      <c r="D71" s="10"/>
      <c r="E71" s="12"/>
      <c r="F71" s="12"/>
      <c r="G71" s="12"/>
      <c r="H71" s="12"/>
      <c r="I71" s="12"/>
      <c r="J71" s="11"/>
      <c r="K71" s="12"/>
      <c r="L71" s="12"/>
      <c r="M71" s="14"/>
      <c r="N71" s="14"/>
      <c r="O71" s="14"/>
    </row>
    <row r="72" spans="1:15" x14ac:dyDescent="0.45">
      <c r="A72" s="12"/>
      <c r="B72" s="12"/>
      <c r="C72" s="10"/>
      <c r="D72" s="10"/>
      <c r="E72" s="12"/>
      <c r="F72" s="12"/>
      <c r="G72" s="12"/>
      <c r="H72" s="12"/>
      <c r="I72" s="12"/>
      <c r="J72" s="11"/>
      <c r="K72" s="12"/>
      <c r="L72" s="12"/>
      <c r="M72" s="14"/>
      <c r="N72" s="14"/>
      <c r="O72" s="14"/>
    </row>
    <row r="73" spans="1:15" x14ac:dyDescent="0.45">
      <c r="A73" s="12"/>
      <c r="B73" s="12"/>
      <c r="C73" s="10"/>
      <c r="D73" s="10"/>
      <c r="E73" s="12"/>
      <c r="F73" s="12"/>
      <c r="G73" s="12"/>
      <c r="H73" s="12"/>
      <c r="I73" s="12"/>
      <c r="J73" s="11"/>
      <c r="K73" s="12"/>
      <c r="L73" s="12"/>
      <c r="M73" s="14"/>
      <c r="N73" s="14"/>
      <c r="O73" s="14"/>
    </row>
    <row r="74" spans="1:15" x14ac:dyDescent="0.45">
      <c r="A74" s="12"/>
      <c r="B74" s="12"/>
      <c r="C74" s="10"/>
      <c r="D74" s="10"/>
      <c r="E74" s="12"/>
      <c r="F74" s="12"/>
      <c r="G74" s="12"/>
      <c r="H74" s="12"/>
      <c r="I74" s="12"/>
      <c r="J74" s="11"/>
      <c r="K74" s="12"/>
      <c r="L74" s="12"/>
      <c r="M74" s="14"/>
      <c r="N74" s="14"/>
      <c r="O74" s="14"/>
    </row>
    <row r="75" spans="1:15" x14ac:dyDescent="0.45">
      <c r="A75" s="12"/>
      <c r="B75" s="12"/>
      <c r="C75" s="10"/>
      <c r="D75" s="10"/>
      <c r="E75" s="12"/>
      <c r="F75" s="12"/>
      <c r="G75" s="12"/>
      <c r="H75" s="12"/>
      <c r="I75" s="12"/>
      <c r="J75" s="11"/>
      <c r="K75" s="12"/>
      <c r="L75" s="12"/>
      <c r="M75" s="14"/>
      <c r="N75" s="14"/>
      <c r="O75" s="14"/>
    </row>
    <row r="76" spans="1:15" x14ac:dyDescent="0.45">
      <c r="A76" s="12"/>
      <c r="B76" s="12"/>
      <c r="C76" s="10"/>
      <c r="D76" s="10"/>
      <c r="E76" s="12"/>
      <c r="F76" s="12"/>
      <c r="G76" s="12"/>
      <c r="H76" s="12"/>
      <c r="I76" s="12"/>
      <c r="J76" s="11"/>
      <c r="K76" s="12"/>
      <c r="L76" s="12"/>
      <c r="M76" s="14"/>
      <c r="N76" s="14"/>
      <c r="O76" s="14"/>
    </row>
    <row r="77" spans="1:15" x14ac:dyDescent="0.45">
      <c r="A77" s="12"/>
      <c r="B77" s="12"/>
      <c r="C77" s="10"/>
      <c r="D77" s="10"/>
      <c r="E77" s="12"/>
      <c r="F77" s="12"/>
      <c r="G77" s="12"/>
      <c r="H77" s="12"/>
      <c r="I77" s="12"/>
      <c r="J77" s="11"/>
      <c r="K77" s="12"/>
      <c r="L77" s="12"/>
      <c r="M77" s="14"/>
      <c r="N77" s="14"/>
      <c r="O77" s="14"/>
    </row>
    <row r="78" spans="1:15" x14ac:dyDescent="0.45">
      <c r="A78" s="12"/>
      <c r="B78" s="12"/>
      <c r="C78" s="10"/>
      <c r="D78" s="10"/>
      <c r="E78" s="12"/>
      <c r="F78" s="12"/>
      <c r="G78" s="12"/>
      <c r="H78" s="12"/>
      <c r="I78" s="12"/>
      <c r="J78" s="11"/>
      <c r="K78" s="12"/>
      <c r="L78" s="12"/>
      <c r="M78" s="14"/>
      <c r="N78" s="14"/>
      <c r="O78" s="14"/>
    </row>
    <row r="79" spans="1:15" x14ac:dyDescent="0.45">
      <c r="A79" s="12"/>
      <c r="B79" s="12"/>
      <c r="C79" s="10"/>
      <c r="D79" s="10"/>
      <c r="E79" s="12"/>
      <c r="F79" s="12"/>
      <c r="G79" s="12"/>
      <c r="H79" s="12"/>
      <c r="I79" s="12"/>
      <c r="J79" s="11"/>
      <c r="K79" s="12"/>
      <c r="L79" s="12"/>
      <c r="M79" s="14"/>
      <c r="N79" s="14"/>
      <c r="O79" s="14"/>
    </row>
    <row r="80" spans="1:15" x14ac:dyDescent="0.45">
      <c r="A80" s="12"/>
      <c r="B80" s="12"/>
      <c r="C80" s="10"/>
      <c r="D80" s="10"/>
      <c r="E80" s="12"/>
      <c r="F80" s="12"/>
      <c r="G80" s="12"/>
      <c r="H80" s="12"/>
      <c r="I80" s="12"/>
      <c r="J80" s="11"/>
      <c r="K80" s="12"/>
      <c r="L80" s="12"/>
      <c r="M80" s="14"/>
      <c r="N80" s="14"/>
      <c r="O80" s="14"/>
    </row>
    <row r="81" spans="1:15" x14ac:dyDescent="0.45">
      <c r="A81" s="12"/>
      <c r="B81" s="12"/>
      <c r="C81" s="10"/>
      <c r="D81" s="10"/>
      <c r="E81" s="12"/>
      <c r="F81" s="12"/>
      <c r="G81" s="12"/>
      <c r="H81" s="12"/>
      <c r="I81" s="12"/>
      <c r="J81" s="11"/>
      <c r="K81" s="12"/>
      <c r="L81" s="12"/>
      <c r="M81" s="14"/>
      <c r="N81" s="14"/>
      <c r="O81" s="14"/>
    </row>
    <row r="82" spans="1:15" x14ac:dyDescent="0.45">
      <c r="A82" s="12"/>
      <c r="B82" s="12"/>
      <c r="C82" s="10"/>
      <c r="D82" s="10"/>
      <c r="E82" s="12"/>
      <c r="F82" s="12"/>
      <c r="G82" s="12"/>
      <c r="H82" s="12"/>
      <c r="I82" s="12"/>
      <c r="J82" s="11"/>
      <c r="K82" s="12"/>
      <c r="L82" s="12"/>
      <c r="M82" s="14"/>
      <c r="N82" s="14"/>
      <c r="O82" s="14"/>
    </row>
    <row r="83" spans="1:15" x14ac:dyDescent="0.45">
      <c r="A83" s="12"/>
      <c r="B83" s="12"/>
      <c r="C83" s="10"/>
      <c r="D83" s="10"/>
      <c r="E83" s="12"/>
      <c r="F83" s="12"/>
      <c r="G83" s="12"/>
      <c r="H83" s="12"/>
      <c r="I83" s="12"/>
      <c r="J83" s="11"/>
      <c r="K83" s="12"/>
      <c r="L83" s="12"/>
      <c r="M83" s="14"/>
      <c r="N83" s="14"/>
      <c r="O83" s="14"/>
    </row>
    <row r="84" spans="1:15" x14ac:dyDescent="0.45">
      <c r="A84" s="12"/>
      <c r="B84" s="12"/>
      <c r="C84" s="10"/>
      <c r="D84" s="10"/>
      <c r="E84" s="12"/>
      <c r="F84" s="12"/>
      <c r="G84" s="12"/>
      <c r="H84" s="12"/>
      <c r="I84" s="12"/>
      <c r="J84" s="11"/>
      <c r="K84" s="12"/>
      <c r="L84" s="12"/>
      <c r="M84" s="14"/>
      <c r="N84" s="14"/>
      <c r="O84" s="14"/>
    </row>
    <row r="85" spans="1:15" x14ac:dyDescent="0.45">
      <c r="A85" s="12"/>
      <c r="B85" s="12"/>
      <c r="C85" s="10"/>
      <c r="D85" s="10"/>
      <c r="E85" s="12"/>
      <c r="F85" s="12"/>
      <c r="G85" s="12"/>
      <c r="H85" s="12"/>
      <c r="I85" s="12"/>
      <c r="J85" s="11"/>
      <c r="K85" s="12"/>
      <c r="L85" s="12"/>
      <c r="M85" s="14"/>
      <c r="N85" s="14"/>
      <c r="O85" s="14"/>
    </row>
    <row r="86" spans="1:15" x14ac:dyDescent="0.45">
      <c r="A86" s="12"/>
      <c r="B86" s="12"/>
      <c r="C86" s="10"/>
      <c r="D86" s="10"/>
      <c r="E86" s="12"/>
      <c r="F86" s="12"/>
      <c r="G86" s="12"/>
      <c r="H86" s="12"/>
      <c r="I86" s="12"/>
      <c r="J86" s="11"/>
      <c r="K86" s="12"/>
      <c r="L86" s="12"/>
      <c r="M86" s="14"/>
      <c r="N86" s="14"/>
      <c r="O86" s="14"/>
    </row>
    <row r="87" spans="1:15" x14ac:dyDescent="0.45">
      <c r="A87" s="12"/>
      <c r="B87" s="12"/>
      <c r="C87" s="10"/>
      <c r="D87" s="10"/>
      <c r="E87" s="12"/>
      <c r="F87" s="12"/>
      <c r="G87" s="12"/>
      <c r="H87" s="12"/>
      <c r="I87" s="12"/>
      <c r="J87" s="11"/>
      <c r="K87" s="12"/>
      <c r="L87" s="12"/>
      <c r="M87" s="14"/>
      <c r="N87" s="14"/>
      <c r="O87" s="14"/>
    </row>
    <row r="88" spans="1:15" x14ac:dyDescent="0.45">
      <c r="A88" s="12"/>
      <c r="B88" s="12"/>
      <c r="C88" s="10"/>
      <c r="D88" s="10"/>
      <c r="E88" s="12"/>
      <c r="F88" s="12"/>
      <c r="G88" s="12"/>
      <c r="H88" s="12"/>
      <c r="I88" s="12"/>
      <c r="J88" s="11"/>
      <c r="K88" s="12"/>
      <c r="L88" s="12"/>
      <c r="M88" s="14"/>
      <c r="N88" s="14"/>
      <c r="O88" s="14"/>
    </row>
    <row r="89" spans="1:15" x14ac:dyDescent="0.45">
      <c r="A89" s="12"/>
      <c r="B89" s="12"/>
      <c r="C89" s="10"/>
      <c r="D89" s="10"/>
      <c r="E89" s="12"/>
      <c r="F89" s="12"/>
      <c r="G89" s="12"/>
      <c r="H89" s="12"/>
      <c r="I89" s="12"/>
      <c r="J89" s="11"/>
      <c r="K89" s="12"/>
      <c r="L89" s="12"/>
      <c r="M89" s="14"/>
      <c r="N89" s="14"/>
      <c r="O89" s="14"/>
    </row>
    <row r="90" spans="1:15" x14ac:dyDescent="0.45">
      <c r="A90" s="12"/>
      <c r="B90" s="12"/>
      <c r="C90" s="10"/>
      <c r="D90" s="10"/>
      <c r="E90" s="12"/>
      <c r="F90" s="12"/>
      <c r="G90" s="12"/>
      <c r="H90" s="12"/>
      <c r="I90" s="12"/>
      <c r="J90" s="11"/>
      <c r="K90" s="12"/>
      <c r="L90" s="12"/>
      <c r="M90" s="14"/>
      <c r="N90" s="14"/>
      <c r="O90" s="14"/>
    </row>
    <row r="91" spans="1:15" x14ac:dyDescent="0.45">
      <c r="A91" s="12"/>
      <c r="B91" s="12"/>
      <c r="C91" s="10"/>
      <c r="D91" s="10"/>
      <c r="E91" s="12"/>
      <c r="F91" s="12"/>
      <c r="G91" s="12"/>
      <c r="H91" s="12"/>
      <c r="I91" s="12"/>
      <c r="J91" s="11"/>
      <c r="K91" s="12"/>
      <c r="L91" s="12"/>
      <c r="M91" s="14"/>
      <c r="N91" s="14"/>
      <c r="O91" s="14"/>
    </row>
    <row r="92" spans="1:15" x14ac:dyDescent="0.45">
      <c r="A92" s="12"/>
      <c r="B92" s="12"/>
      <c r="C92" s="10"/>
      <c r="D92" s="10"/>
      <c r="E92" s="12"/>
      <c r="F92" s="12"/>
      <c r="G92" s="12"/>
      <c r="H92" s="12"/>
      <c r="I92" s="12"/>
      <c r="J92" s="11"/>
      <c r="K92" s="12"/>
      <c r="L92" s="12"/>
      <c r="M92" s="14"/>
      <c r="N92" s="14"/>
      <c r="O92" s="14"/>
    </row>
    <row r="93" spans="1:15" x14ac:dyDescent="0.45">
      <c r="A93" s="12"/>
      <c r="B93" s="12"/>
      <c r="C93" s="10"/>
      <c r="D93" s="10"/>
      <c r="E93" s="12"/>
      <c r="F93" s="12"/>
      <c r="G93" s="12"/>
      <c r="H93" s="12"/>
      <c r="I93" s="12"/>
      <c r="J93" s="11"/>
      <c r="K93" s="12"/>
      <c r="L93" s="12"/>
      <c r="M93" s="14"/>
      <c r="N93" s="14"/>
      <c r="O93" s="14"/>
    </row>
    <row r="94" spans="1:15" x14ac:dyDescent="0.45">
      <c r="A94" s="12"/>
      <c r="B94" s="12"/>
      <c r="C94" s="10"/>
      <c r="D94" s="10"/>
      <c r="E94" s="12"/>
      <c r="F94" s="12"/>
      <c r="G94" s="12"/>
      <c r="H94" s="12"/>
      <c r="I94" s="12"/>
      <c r="J94" s="11"/>
      <c r="K94" s="12"/>
      <c r="L94" s="12"/>
      <c r="M94" s="14"/>
      <c r="N94" s="14"/>
      <c r="O94" s="14"/>
    </row>
    <row r="95" spans="1:15" x14ac:dyDescent="0.45">
      <c r="A95" s="12"/>
      <c r="B95" s="12"/>
      <c r="C95" s="10"/>
      <c r="D95" s="10"/>
      <c r="E95" s="12"/>
      <c r="F95" s="12"/>
      <c r="G95" s="12"/>
      <c r="H95" s="12"/>
      <c r="I95" s="12"/>
      <c r="J95" s="11"/>
      <c r="K95" s="12"/>
      <c r="L95" s="12"/>
      <c r="M95" s="14"/>
      <c r="N95" s="14"/>
      <c r="O95" s="14"/>
    </row>
    <row r="96" spans="1:15" x14ac:dyDescent="0.45">
      <c r="A96" s="12"/>
      <c r="B96" s="12"/>
      <c r="C96" s="10"/>
      <c r="D96" s="10"/>
      <c r="E96" s="12"/>
      <c r="F96" s="12"/>
      <c r="G96" s="12"/>
      <c r="H96" s="12"/>
      <c r="I96" s="12"/>
      <c r="J96" s="11"/>
      <c r="K96" s="12"/>
      <c r="L96" s="12"/>
      <c r="M96" s="14"/>
      <c r="N96" s="14"/>
      <c r="O96" s="14"/>
    </row>
    <row r="97" spans="1:15" x14ac:dyDescent="0.45">
      <c r="A97" s="12"/>
      <c r="B97" s="12"/>
      <c r="C97" s="10"/>
      <c r="D97" s="10"/>
      <c r="E97" s="12"/>
      <c r="F97" s="12"/>
      <c r="G97" s="12"/>
      <c r="H97" s="12"/>
      <c r="I97" s="12"/>
      <c r="J97" s="11"/>
      <c r="K97" s="12"/>
      <c r="L97" s="12"/>
      <c r="M97" s="14"/>
      <c r="N97" s="14"/>
      <c r="O97" s="14"/>
    </row>
    <row r="98" spans="1:15" x14ac:dyDescent="0.45">
      <c r="A98" s="12"/>
      <c r="B98" s="12"/>
      <c r="C98" s="10"/>
      <c r="D98" s="10"/>
      <c r="E98" s="12"/>
      <c r="F98" s="12"/>
      <c r="G98" s="12"/>
      <c r="H98" s="12"/>
      <c r="I98" s="12"/>
      <c r="J98" s="11"/>
      <c r="K98" s="12"/>
      <c r="L98" s="12"/>
      <c r="M98" s="14"/>
      <c r="N98" s="14"/>
      <c r="O98" s="14"/>
    </row>
    <row r="99" spans="1:15" x14ac:dyDescent="0.45">
      <c r="A99" s="12"/>
      <c r="B99" s="12"/>
      <c r="C99" s="10"/>
      <c r="D99" s="10"/>
      <c r="E99" s="12"/>
      <c r="F99" s="12"/>
      <c r="G99" s="12"/>
      <c r="H99" s="12"/>
      <c r="I99" s="12"/>
      <c r="J99" s="11"/>
      <c r="K99" s="12"/>
      <c r="L99" s="12"/>
      <c r="M99" s="14"/>
      <c r="N99" s="14"/>
      <c r="O99" s="14"/>
    </row>
    <row r="100" spans="1:15" x14ac:dyDescent="0.45">
      <c r="A100" s="12"/>
      <c r="B100" s="12"/>
      <c r="C100" s="10"/>
      <c r="D100" s="10"/>
      <c r="E100" s="12"/>
      <c r="F100" s="12"/>
      <c r="G100" s="12"/>
      <c r="H100" s="12"/>
      <c r="I100" s="12"/>
      <c r="J100" s="11"/>
      <c r="K100" s="12"/>
      <c r="L100" s="12"/>
      <c r="M100" s="14"/>
      <c r="N100" s="14"/>
      <c r="O100" s="14"/>
    </row>
    <row r="101" spans="1:15" x14ac:dyDescent="0.45">
      <c r="A101" s="12"/>
      <c r="B101" s="12"/>
      <c r="C101" s="10"/>
      <c r="D101" s="10"/>
      <c r="E101" s="12"/>
      <c r="F101" s="12"/>
      <c r="G101" s="12"/>
      <c r="H101" s="12"/>
      <c r="I101" s="12"/>
      <c r="J101" s="11"/>
      <c r="K101" s="12"/>
      <c r="L101" s="12"/>
      <c r="M101" s="14"/>
      <c r="N101" s="14"/>
      <c r="O101" s="14"/>
    </row>
    <row r="102" spans="1:15" x14ac:dyDescent="0.45">
      <c r="A102" s="12"/>
      <c r="B102" s="12"/>
      <c r="C102" s="10"/>
      <c r="D102" s="10"/>
      <c r="E102" s="12"/>
      <c r="F102" s="12"/>
      <c r="G102" s="12"/>
      <c r="H102" s="12"/>
      <c r="I102" s="12"/>
      <c r="J102" s="11"/>
      <c r="K102" s="12"/>
      <c r="L102" s="12"/>
      <c r="M102" s="14"/>
      <c r="N102" s="14"/>
      <c r="O102" s="14"/>
    </row>
    <row r="103" spans="1:15" x14ac:dyDescent="0.45">
      <c r="A103" s="12"/>
      <c r="B103" s="12"/>
      <c r="C103" s="10"/>
      <c r="D103" s="10"/>
      <c r="E103" s="12"/>
      <c r="F103" s="12"/>
      <c r="G103" s="12"/>
      <c r="H103" s="12"/>
      <c r="I103" s="12"/>
      <c r="J103" s="11"/>
      <c r="K103" s="12"/>
      <c r="L103" s="12"/>
      <c r="M103" s="14"/>
      <c r="N103" s="14"/>
      <c r="O103" s="14"/>
    </row>
    <row r="104" spans="1:15" x14ac:dyDescent="0.45">
      <c r="A104" s="12"/>
      <c r="B104" s="12"/>
      <c r="C104" s="10"/>
      <c r="D104" s="10"/>
      <c r="E104" s="12"/>
      <c r="F104" s="12"/>
      <c r="G104" s="12"/>
      <c r="H104" s="12"/>
      <c r="I104" s="12"/>
      <c r="J104" s="11"/>
      <c r="K104" s="12"/>
      <c r="L104" s="12"/>
      <c r="M104" s="14"/>
      <c r="N104" s="14"/>
      <c r="O104" s="14"/>
    </row>
    <row r="105" spans="1:15" x14ac:dyDescent="0.45">
      <c r="A105" s="12"/>
      <c r="B105" s="12"/>
      <c r="C105" s="10"/>
      <c r="D105" s="10"/>
      <c r="E105" s="12"/>
      <c r="F105" s="12"/>
      <c r="G105" s="12"/>
      <c r="H105" s="12"/>
      <c r="I105" s="12"/>
      <c r="J105" s="11"/>
      <c r="K105" s="12"/>
      <c r="L105" s="12"/>
      <c r="M105" s="14"/>
      <c r="N105" s="14"/>
      <c r="O105" s="14"/>
    </row>
    <row r="106" spans="1:15" x14ac:dyDescent="0.45">
      <c r="A106" s="12"/>
      <c r="B106" s="12"/>
      <c r="C106" s="10"/>
      <c r="D106" s="10"/>
      <c r="E106" s="12"/>
      <c r="F106" s="12"/>
      <c r="G106" s="12"/>
      <c r="H106" s="12"/>
      <c r="I106" s="12"/>
      <c r="J106" s="11"/>
      <c r="K106" s="12"/>
      <c r="L106" s="12"/>
      <c r="M106" s="14"/>
      <c r="N106" s="14"/>
      <c r="O106" s="14"/>
    </row>
    <row r="107" spans="1:15" x14ac:dyDescent="0.45">
      <c r="A107" s="12"/>
      <c r="B107" s="12"/>
      <c r="C107" s="10"/>
      <c r="D107" s="10"/>
      <c r="E107" s="12"/>
      <c r="F107" s="12"/>
      <c r="G107" s="12"/>
      <c r="H107" s="12"/>
      <c r="I107" s="12"/>
      <c r="J107" s="11"/>
      <c r="K107" s="12"/>
      <c r="L107" s="12"/>
      <c r="M107" s="14"/>
      <c r="N107" s="14"/>
      <c r="O107" s="14"/>
    </row>
    <row r="108" spans="1:15" x14ac:dyDescent="0.45">
      <c r="A108" s="12"/>
      <c r="B108" s="12"/>
      <c r="C108" s="10"/>
      <c r="D108" s="10"/>
      <c r="E108" s="12"/>
      <c r="F108" s="12"/>
      <c r="G108" s="12"/>
      <c r="H108" s="12"/>
      <c r="I108" s="12"/>
      <c r="J108" s="11"/>
      <c r="K108" s="12"/>
      <c r="L108" s="12"/>
      <c r="M108" s="14"/>
      <c r="N108" s="14"/>
      <c r="O108" s="14"/>
    </row>
    <row r="109" spans="1:15" x14ac:dyDescent="0.45">
      <c r="A109" s="12"/>
      <c r="B109" s="12"/>
      <c r="C109" s="10"/>
      <c r="D109" s="10"/>
      <c r="E109" s="12"/>
      <c r="F109" s="12"/>
      <c r="G109" s="12"/>
      <c r="H109" s="12"/>
      <c r="I109" s="12"/>
      <c r="J109" s="11"/>
      <c r="K109" s="12"/>
      <c r="L109" s="12"/>
      <c r="M109" s="14"/>
      <c r="N109" s="14"/>
      <c r="O109" s="14"/>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K2"/>
  <sheetViews>
    <sheetView workbookViewId="0">
      <selection activeCell="A2" sqref="A2"/>
    </sheetView>
  </sheetViews>
  <sheetFormatPr defaultRowHeight="14.25" x14ac:dyDescent="0.45"/>
  <cols>
    <col min="1" max="1" width="10.73046875" bestFit="1" customWidth="1"/>
    <col min="2" max="2" width="10.265625" bestFit="1" customWidth="1"/>
    <col min="3" max="3" width="9" bestFit="1" customWidth="1"/>
    <col min="4" max="4" width="16.86328125" bestFit="1" customWidth="1"/>
    <col min="5" max="5" width="11.59765625" bestFit="1" customWidth="1"/>
    <col min="6" max="6" width="7.73046875" bestFit="1" customWidth="1"/>
    <col min="7" max="7" width="9" bestFit="1" customWidth="1"/>
    <col min="8" max="8" width="10.265625" bestFit="1" customWidth="1"/>
    <col min="9" max="9" width="9" bestFit="1" customWidth="1"/>
    <col min="10" max="11" width="10.265625" bestFit="1" customWidth="1"/>
  </cols>
  <sheetData>
    <row r="1" spans="1:11" x14ac:dyDescent="0.45">
      <c r="A1" s="97" t="s">
        <v>14</v>
      </c>
      <c r="B1" s="97" t="s">
        <v>46</v>
      </c>
      <c r="C1" s="97" t="s">
        <v>100</v>
      </c>
      <c r="D1" s="97" t="s">
        <v>101</v>
      </c>
      <c r="E1" s="97" t="s">
        <v>49</v>
      </c>
      <c r="F1" s="97" t="s">
        <v>102</v>
      </c>
      <c r="G1" s="98" t="s">
        <v>103</v>
      </c>
      <c r="H1" s="98" t="s">
        <v>104</v>
      </c>
      <c r="I1" s="98" t="s">
        <v>62</v>
      </c>
      <c r="J1" s="98" t="s">
        <v>105</v>
      </c>
      <c r="K1" s="98" t="s">
        <v>106</v>
      </c>
    </row>
    <row r="2" spans="1:11" x14ac:dyDescent="0.45">
      <c r="A2" s="22"/>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c6c274f6-1edc-4030-b41b-dc51a515255e" xsi:nil="true"/>
    <SharedWithUsers xmlns="22dabda4-e8f0-48d6-ba8e-188a2db35439">
      <UserInfo>
        <DisplayName/>
        <AccountId xsi:nil="true"/>
        <AccountType/>
      </UserInfo>
    </SharedWithUsers>
    <Nextreview xmlns="c6c274f6-1edc-4030-b41b-dc51a515255e" xsi:nil="true"/>
    <Reviewer_x0028_s_x0029_ xmlns="c6c274f6-1edc-4030-b41b-dc51a515255e">
      <UserInfo>
        <DisplayName/>
        <AccountId xsi:nil="true"/>
        <AccountType/>
      </UserInfo>
    </Reviewer_x0028_s_x0029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E4DE4DA30A684D9A485FDCBC790631" ma:contentTypeVersion="17" ma:contentTypeDescription="Create a new document." ma:contentTypeScope="" ma:versionID="754a9427c7d16a76a1c7c8c77165c548">
  <xsd:schema xmlns:xsd="http://www.w3.org/2001/XMLSchema" xmlns:xs="http://www.w3.org/2001/XMLSchema" xmlns:p="http://schemas.microsoft.com/office/2006/metadata/properties" xmlns:ns2="c6c274f6-1edc-4030-b41b-dc51a515255e" xmlns:ns3="22dabda4-e8f0-48d6-ba8e-188a2db35439" targetNamespace="http://schemas.microsoft.com/office/2006/metadata/properties" ma:root="true" ma:fieldsID="2f6f7311429f5e3281a83ea343acc398" ns2:_="" ns3:_="">
    <xsd:import namespace="c6c274f6-1edc-4030-b41b-dc51a515255e"/>
    <xsd:import namespace="22dabda4-e8f0-48d6-ba8e-188a2db35439"/>
    <xsd:element name="properties">
      <xsd:complexType>
        <xsd:sequence>
          <xsd:element name="documentManagement">
            <xsd:complexType>
              <xsd:all>
                <xsd:element ref="ns2:MediaServiceMetadata" minOccurs="0"/>
                <xsd:element ref="ns2:MediaServiceFastMetadata" minOccurs="0"/>
                <xsd:element ref="ns2:_Flow_SignoffStatus" minOccurs="0"/>
                <xsd:element ref="ns2:MediaServiceDateTaken"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Nextreview" minOccurs="0"/>
                <xsd:element ref="ns2:Reviewer_x0028_s_x0029_"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c274f6-1edc-4030-b41b-dc51a51525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Sign-off status" ma:internalName="_x0024_Resources_x003a_core_x002c_Signoff_Status_x003b_">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Nextreview" ma:index="20" nillable="true" ma:displayName="Next review" ma:format="DateOnly" ma:internalName="Nextreview">
      <xsd:simpleType>
        <xsd:restriction base="dms:DateTime"/>
      </xsd:simpleType>
    </xsd:element>
    <xsd:element name="Reviewer_x0028_s_x0029_" ma:index="21" nillable="true" ma:displayName="Reviewer(s)" ma:format="Dropdown" ma:list="UserInfo" ma:SharePointGroup="0" ma:internalName="Reviewer_x0028_s_x0029_">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dabda4-e8f0-48d6-ba8e-188a2db3543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E767F6-BB3B-4178-B950-C3FDA279B1BF}">
  <ds:schemaRefs>
    <ds:schemaRef ds:uri="http://schemas.microsoft.com/office/2006/metadata/properties"/>
    <ds:schemaRef ds:uri="http://schemas.microsoft.com/office/infopath/2007/PartnerControls"/>
    <ds:schemaRef ds:uri="c6c274f6-1edc-4030-b41b-dc51a515255e"/>
    <ds:schemaRef ds:uri="22dabda4-e8f0-48d6-ba8e-188a2db35439"/>
  </ds:schemaRefs>
</ds:datastoreItem>
</file>

<file path=customXml/itemProps2.xml><?xml version="1.0" encoding="utf-8"?>
<ds:datastoreItem xmlns:ds="http://schemas.openxmlformats.org/officeDocument/2006/customXml" ds:itemID="{65BB8AAE-B679-4840-9BBE-711C4F023C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c274f6-1edc-4030-b41b-dc51a515255e"/>
    <ds:schemaRef ds:uri="22dabda4-e8f0-48d6-ba8e-188a2db354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688101-F335-4EEA-8FB0-1BEA2118AD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U3A_Details</vt:lpstr>
      <vt:lpstr>members</vt:lpstr>
      <vt:lpstr>venues</vt:lpstr>
      <vt:lpstr>groups</vt:lpstr>
      <vt:lpstr>finance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Derek Blayney</dc:creator>
  <cp:keywords/>
  <dc:description/>
  <cp:lastModifiedBy>Graham Tigg</cp:lastModifiedBy>
  <cp:revision/>
  <dcterms:created xsi:type="dcterms:W3CDTF">2017-06-23T15:05:34Z</dcterms:created>
  <dcterms:modified xsi:type="dcterms:W3CDTF">2024-06-21T11:58:26Z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0x01010067E4DE4DA30A684D9A485FDCBC790631</vt:lpwstr>
  </property>
  <property fmtid="{D5CDD505-2E9C-101B-9397-08002B2CF9AE}" pid="3" name="Order">
    <vt:r8>7400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ies>
</file>